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51" i="1" l="1"/>
  <c r="B195" i="1" l="1"/>
  <c r="A195" i="1"/>
  <c r="B176" i="1"/>
  <c r="A176" i="1"/>
  <c r="J165" i="1"/>
  <c r="I165" i="1"/>
  <c r="H165" i="1"/>
  <c r="G165" i="1"/>
  <c r="F165" i="1"/>
  <c r="B157" i="1"/>
  <c r="A157" i="1"/>
  <c r="J146" i="1"/>
  <c r="I146" i="1"/>
  <c r="H146" i="1"/>
  <c r="G146" i="1"/>
  <c r="F146" i="1"/>
  <c r="B138" i="1"/>
  <c r="A138" i="1"/>
  <c r="J127" i="1"/>
  <c r="I127" i="1"/>
  <c r="H127" i="1"/>
  <c r="G127" i="1"/>
  <c r="F127" i="1"/>
  <c r="B119" i="1"/>
  <c r="A119" i="1"/>
  <c r="J108" i="1"/>
  <c r="I108" i="1"/>
  <c r="H108" i="1"/>
  <c r="G108" i="1"/>
  <c r="F108" i="1"/>
  <c r="B100" i="1"/>
  <c r="A100" i="1"/>
  <c r="J89" i="1"/>
  <c r="I89" i="1"/>
  <c r="H89" i="1"/>
  <c r="G89" i="1"/>
  <c r="F89" i="1"/>
  <c r="B81" i="1"/>
  <c r="A81" i="1"/>
  <c r="B62" i="1"/>
  <c r="A62" i="1"/>
  <c r="I51" i="1"/>
  <c r="H51" i="1"/>
  <c r="G51" i="1"/>
  <c r="F51" i="1"/>
  <c r="B43" i="1"/>
  <c r="A43" i="1"/>
  <c r="J32" i="1"/>
  <c r="I32" i="1"/>
  <c r="H32" i="1"/>
  <c r="G32" i="1"/>
  <c r="F32" i="1"/>
  <c r="J13" i="1"/>
  <c r="I13" i="1"/>
  <c r="I24" i="1" s="1"/>
  <c r="H13" i="1"/>
  <c r="G13" i="1"/>
  <c r="F13" i="1"/>
  <c r="G176" i="1" l="1"/>
  <c r="I176" i="1"/>
  <c r="J176" i="1"/>
  <c r="H176" i="1"/>
  <c r="F176" i="1"/>
  <c r="I157" i="1"/>
  <c r="J157" i="1"/>
  <c r="H157" i="1"/>
  <c r="G157" i="1"/>
  <c r="F157" i="1"/>
  <c r="I138" i="1"/>
  <c r="J138" i="1"/>
  <c r="H138" i="1"/>
  <c r="G138" i="1"/>
  <c r="F119" i="1"/>
  <c r="G119" i="1"/>
  <c r="I119" i="1"/>
  <c r="J119" i="1"/>
  <c r="H119" i="1"/>
  <c r="J100" i="1"/>
  <c r="I100" i="1"/>
  <c r="H100" i="1"/>
  <c r="G100" i="1"/>
  <c r="F100" i="1"/>
  <c r="G81" i="1"/>
  <c r="I81" i="1"/>
  <c r="H81" i="1"/>
  <c r="F81" i="1"/>
  <c r="J62" i="1"/>
  <c r="I62" i="1"/>
  <c r="H62" i="1"/>
  <c r="G62" i="1"/>
  <c r="F62" i="1"/>
  <c r="J24" i="1"/>
  <c r="H24" i="1"/>
  <c r="F24" i="1"/>
  <c r="J81" i="1"/>
  <c r="I196" i="1" l="1"/>
  <c r="H196" i="1"/>
  <c r="G196" i="1"/>
  <c r="F196" i="1"/>
  <c r="J196" i="1"/>
</calcChain>
</file>

<file path=xl/sharedStrings.xml><?xml version="1.0" encoding="utf-8"?>
<sst xmlns="http://schemas.openxmlformats.org/spreadsheetml/2006/main" count="181" uniqueCount="90">
  <si>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</si>
  <si>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</si>
  <si>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</si>
  <si>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</si>
  <si>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</si>
  <si>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</si>
  <si>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</si>
  <si>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</si>
  <si>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</si>
  <si>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</si>
  <si>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</si>
  <si>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</si>
  <si>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</si>
  <si>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</si>
  <si>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</si>
  <si>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</si>
  <si>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</si>
  <si>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</si>
  <si>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</si>
  <si>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</si>
  <si>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</si>
  <si>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</si>
  <si>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</si>
  <si>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</si>
  <si>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</si>
  <si>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</si>
  <si>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</si>
  <si>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</si>
  <si>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</si>
  <si>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</si>
  <si>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</si>
  <si>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</si>
  <si>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</si>
  <si>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</si>
  <si>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</si>
  <si>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</si>
  <si>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</si>
  <si>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пшеничный</t>
  </si>
  <si>
    <t>333/2004</t>
  </si>
  <si>
    <t>685/2004</t>
  </si>
  <si>
    <t>ГОСТ</t>
  </si>
  <si>
    <t>Каша вязкая овсяная молочная</t>
  </si>
  <si>
    <t>Какао с молоком</t>
  </si>
  <si>
    <t>173/2015</t>
  </si>
  <si>
    <t>693/2004</t>
  </si>
  <si>
    <t>Макаронные изделия отварные</t>
  </si>
  <si>
    <t>516/2004</t>
  </si>
  <si>
    <t>Грудка  куриная тушеная в соусе</t>
  </si>
  <si>
    <t>Каша вязкая гречневая</t>
  </si>
  <si>
    <t>Чай с сахором</t>
  </si>
  <si>
    <t>Ржаной</t>
  </si>
  <si>
    <t xml:space="preserve"> Пшеничный</t>
  </si>
  <si>
    <t>444/1994</t>
  </si>
  <si>
    <t>510/2004</t>
  </si>
  <si>
    <t>Сок фруктовый 0,2</t>
  </si>
  <si>
    <t>Плов</t>
  </si>
  <si>
    <t>Биточки (мясные) с соусом</t>
  </si>
  <si>
    <t>Чай с лимоном</t>
  </si>
  <si>
    <t>Салат из свежей капусты</t>
  </si>
  <si>
    <t>658/1983</t>
  </si>
  <si>
    <t>Каша  молочная Дружба</t>
  </si>
  <si>
    <t>Бутерброд с сыром и маслом</t>
  </si>
  <si>
    <t>68/2003</t>
  </si>
  <si>
    <t>3/2004</t>
  </si>
  <si>
    <t>Пшеничный</t>
  </si>
  <si>
    <t>ТТК</t>
  </si>
  <si>
    <t>686/2004</t>
  </si>
  <si>
    <t>Салат из свеклы</t>
  </si>
  <si>
    <t>52/2015</t>
  </si>
  <si>
    <t>642/1983</t>
  </si>
  <si>
    <t>Яблоко</t>
  </si>
  <si>
    <t>302/2004</t>
  </si>
  <si>
    <t>338/2015</t>
  </si>
  <si>
    <t>Котлета рыбная с соусом</t>
  </si>
  <si>
    <t>Рис отварной</t>
  </si>
  <si>
    <t>388/2004</t>
  </si>
  <si>
    <t>511/2004</t>
  </si>
  <si>
    <t>379/2015</t>
  </si>
  <si>
    <t>МБОУ " СШ № 11"</t>
  </si>
  <si>
    <t>Директор МБОУ " СШ № 11"</t>
  </si>
  <si>
    <t>Бутерброд с конфитюром</t>
  </si>
  <si>
    <t>8/1983</t>
  </si>
  <si>
    <t>фрукт</t>
  </si>
  <si>
    <t>45/215</t>
  </si>
  <si>
    <t>Кофейный напиток</t>
  </si>
  <si>
    <t>692/2004</t>
  </si>
  <si>
    <t>Капуста тушеная по -домашнему с мясным фаршем</t>
  </si>
  <si>
    <t>Сыр</t>
  </si>
  <si>
    <t>Гречка по-купечески</t>
  </si>
  <si>
    <t>С.В. Подшивалова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</si>
</sst>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3D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4" fillId="4" borderId="1" xfId="0" applyFont="1" applyFill="1" applyBorder="1" applyAlignment="1" applyProtection="1">
      <alignment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4" fillId="4" borderId="1" xfId="0" applyFont="1" applyFill="1" applyBorder="1"/>
    <xf numFmtId="0" fontId="14" fillId="4" borderId="2" xfId="0" applyFont="1" applyFill="1" applyBorder="1"/>
    <xf numFmtId="0" fontId="14" fillId="4" borderId="2" xfId="0" applyFon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1" fontId="14" fillId="4" borderId="2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2" fontId="14" fillId="4" borderId="15" xfId="0" applyNumberFormat="1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" fontId="14" fillId="4" borderId="17" xfId="0" applyNumberFormat="1" applyFont="1" applyFill="1" applyBorder="1" applyProtection="1">
      <protection locked="0"/>
    </xf>
    <xf numFmtId="164" fontId="14" fillId="4" borderId="17" xfId="0" applyNumberFormat="1" applyFont="1" applyFill="1" applyBorder="1" applyProtection="1">
      <protection locked="0"/>
    </xf>
    <xf numFmtId="2" fontId="14" fillId="4" borderId="2" xfId="0" applyNumberFormat="1" applyFont="1" applyFill="1" applyBorder="1" applyProtection="1">
      <protection locked="0"/>
    </xf>
    <xf numFmtId="2" fontId="14" fillId="4" borderId="17" xfId="0" applyNumberFormat="1" applyFont="1" applyFill="1" applyBorder="1" applyProtection="1">
      <protection locked="0"/>
    </xf>
    <xf numFmtId="164" fontId="14" fillId="4" borderId="1" xfId="0" applyNumberFormat="1" applyFont="1" applyFill="1" applyBorder="1" applyProtection="1">
      <protection locked="0"/>
    </xf>
    <xf numFmtId="0" fontId="14" fillId="4" borderId="1" xfId="0" applyFont="1" applyFill="1" applyBorder="1" applyProtection="1">
      <protection locked="0"/>
    </xf>
    <xf numFmtId="0" fontId="14" fillId="4" borderId="4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2" xfId="0" applyFont="1" applyBorder="1"/>
    <xf numFmtId="1" fontId="14" fillId="4" borderId="4" xfId="0" applyNumberFormat="1" applyFont="1" applyFill="1" applyBorder="1" applyProtection="1">
      <protection locked="0"/>
    </xf>
    <xf numFmtId="2" fontId="14" fillId="4" borderId="4" xfId="0" applyNumberFormat="1" applyFont="1" applyFill="1" applyBorder="1" applyProtection="1">
      <protection locked="0"/>
    </xf>
    <xf numFmtId="164" fontId="14" fillId="4" borderId="4" xfId="0" applyNumberFormat="1" applyFont="1" applyFill="1" applyBorder="1" applyProtection="1">
      <protection locked="0"/>
    </xf>
    <xf numFmtId="0" fontId="14" fillId="4" borderId="4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1" applyNumberFormat="1" applyFon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15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64" fontId="0" fillId="4" borderId="17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Font="1" applyBorder="1"/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164" fontId="0" fillId="5" borderId="2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5" borderId="1" xfId="0" applyFon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2" fontId="0" fillId="5" borderId="17" xfId="0" applyNumberForma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2" fontId="0" fillId="6" borderId="2" xfId="0" applyNumberFormat="1" applyFill="1" applyBorder="1" applyAlignment="1" applyProtection="1">
      <alignment horizontal="right"/>
      <protection locked="0"/>
    </xf>
    <xf numFmtId="164" fontId="0" fillId="6" borderId="2" xfId="0" applyNumberFormat="1" applyFill="1" applyBorder="1" applyAlignment="1" applyProtection="1">
      <alignment horizontal="right"/>
      <protection locked="0"/>
    </xf>
    <xf numFmtId="164" fontId="0" fillId="6" borderId="17" xfId="0" applyNumberFormat="1" applyFill="1" applyBorder="1" applyAlignment="1" applyProtection="1">
      <alignment horizontal="right"/>
      <protection locked="0"/>
    </xf>
    <xf numFmtId="2" fontId="0" fillId="6" borderId="17" xfId="0" applyNumberFormat="1" applyFill="1" applyBorder="1" applyAlignment="1" applyProtection="1">
      <alignment horizontal="right"/>
      <protection locked="0"/>
    </xf>
    <xf numFmtId="1" fontId="0" fillId="6" borderId="2" xfId="0" applyNumberFormat="1" applyFill="1" applyBorder="1" applyAlignment="1" applyProtection="1">
      <alignment horizontal="right"/>
      <protection locked="0"/>
    </xf>
    <xf numFmtId="0" fontId="0" fillId="7" borderId="2" xfId="0" applyFont="1" applyFill="1" applyBorder="1" applyProtection="1">
      <protection locked="0"/>
    </xf>
    <xf numFmtId="0" fontId="0" fillId="7" borderId="1" xfId="0" applyFont="1" applyFill="1" applyBorder="1" applyProtection="1">
      <protection locked="0"/>
    </xf>
    <xf numFmtId="164" fontId="0" fillId="5" borderId="23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164" fontId="0" fillId="4" borderId="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8" borderId="2" xfId="0" applyFont="1" applyFill="1" applyBorder="1"/>
    <xf numFmtId="2" fontId="0" fillId="8" borderId="2" xfId="0" applyNumberFormat="1" applyFill="1" applyBorder="1" applyAlignment="1" applyProtection="1">
      <alignment horizontal="right"/>
      <protection locked="0"/>
    </xf>
    <xf numFmtId="2" fontId="0" fillId="8" borderId="17" xfId="0" applyNumberFormat="1" applyFill="1" applyBorder="1" applyAlignment="1" applyProtection="1">
      <alignment horizontal="right"/>
      <protection locked="0"/>
    </xf>
    <xf numFmtId="2" fontId="0" fillId="8" borderId="1" xfId="0" applyNumberFormat="1" applyFill="1" applyBorder="1" applyAlignment="1" applyProtection="1">
      <alignment horizontal="right"/>
      <protection locked="0"/>
    </xf>
    <xf numFmtId="2" fontId="0" fillId="8" borderId="15" xfId="0" applyNumberFormat="1" applyFill="1" applyBorder="1" applyAlignment="1" applyProtection="1">
      <alignment horizontal="right"/>
      <protection locked="0"/>
    </xf>
    <xf numFmtId="164" fontId="0" fillId="8" borderId="2" xfId="0" applyNumberFormat="1" applyFill="1" applyBorder="1" applyAlignment="1" applyProtection="1">
      <alignment horizontal="right"/>
      <protection locked="0"/>
    </xf>
    <xf numFmtId="164" fontId="0" fillId="8" borderId="17" xfId="0" applyNumberFormat="1" applyFill="1" applyBorder="1" applyAlignment="1" applyProtection="1">
      <alignment horizontal="right"/>
      <protection locked="0"/>
    </xf>
    <xf numFmtId="164" fontId="0" fillId="8" borderId="4" xfId="0" applyNumberFormat="1" applyFill="1" applyBorder="1" applyAlignment="1" applyProtection="1">
      <alignment horizontal="right"/>
      <protection locked="0"/>
    </xf>
    <xf numFmtId="1" fontId="0" fillId="8" borderId="4" xfId="0" applyNumberFormat="1" applyFill="1" applyBorder="1" applyAlignment="1" applyProtection="1">
      <alignment horizontal="right"/>
      <protection locked="0"/>
    </xf>
    <xf numFmtId="164" fontId="0" fillId="8" borderId="23" xfId="0" applyNumberFormat="1" applyFill="1" applyBorder="1" applyAlignment="1" applyProtection="1">
      <alignment horizontal="right"/>
      <protection locked="0"/>
    </xf>
    <xf numFmtId="2" fontId="0" fillId="8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8" borderId="4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8" borderId="2" xfId="0" applyNumberFormat="1" applyFill="1" applyBorder="1" applyAlignment="1" applyProtection="1">
      <alignment horizontal="center"/>
      <protection locked="0"/>
    </xf>
    <xf numFmtId="164" fontId="0" fillId="5" borderId="4" xfId="0" applyNumberFormat="1" applyFill="1" applyBorder="1" applyAlignment="1" applyProtection="1">
      <alignment horizontal="center"/>
      <protection locked="0"/>
    </xf>
    <xf numFmtId="164" fontId="0" fillId="5" borderId="23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7" xfId="0" applyNumberFormat="1" applyFill="1" applyBorder="1" applyAlignment="1" applyProtection="1">
      <alignment horizontal="center"/>
      <protection locked="0"/>
    </xf>
    <xf numFmtId="164" fontId="0" fillId="8" borderId="2" xfId="0" applyNumberFormat="1" applyFill="1" applyBorder="1" applyAlignment="1" applyProtection="1">
      <alignment horizontal="center"/>
      <protection locked="0"/>
    </xf>
    <xf numFmtId="164" fontId="0" fillId="8" borderId="17" xfId="0" applyNumberFormat="1" applyFill="1" applyBorder="1" applyAlignment="1" applyProtection="1">
      <alignment horizontal="center"/>
      <protection locked="0"/>
    </xf>
    <xf numFmtId="1" fontId="0" fillId="8" borderId="2" xfId="0" applyNumberFormat="1" applyFill="1" applyBorder="1" applyProtection="1">
      <protection locked="0"/>
    </xf>
    <xf numFmtId="0" fontId="0" fillId="7" borderId="2" xfId="0" applyFont="1" applyFill="1" applyBorder="1" applyAlignment="1" applyProtection="1">
      <alignment wrapText="1"/>
      <protection locked="0"/>
    </xf>
    <xf numFmtId="0" fontId="0" fillId="7" borderId="1" xfId="0" applyFont="1" applyFill="1" applyBorder="1" applyAlignment="1" applyProtection="1">
      <alignment wrapText="1"/>
      <protection locked="0"/>
    </xf>
    <xf numFmtId="2" fontId="0" fillId="7" borderId="2" xfId="0" applyNumberFormat="1" applyFill="1" applyBorder="1" applyProtection="1">
      <protection locked="0"/>
    </xf>
    <xf numFmtId="1" fontId="0" fillId="7" borderId="2" xfId="0" applyNumberFormat="1" applyFill="1" applyBorder="1" applyAlignment="1" applyProtection="1">
      <alignment horizontal="right"/>
      <protection locked="0"/>
    </xf>
    <xf numFmtId="2" fontId="0" fillId="7" borderId="17" xfId="0" applyNumberFormat="1" applyFill="1" applyBorder="1" applyProtection="1">
      <protection locked="0"/>
    </xf>
    <xf numFmtId="2" fontId="0" fillId="7" borderId="1" xfId="0" applyNumberFormat="1" applyFill="1" applyBorder="1" applyProtection="1">
      <protection locked="0"/>
    </xf>
    <xf numFmtId="2" fontId="0" fillId="7" borderId="1" xfId="0" applyNumberFormat="1" applyFill="1" applyBorder="1" applyAlignment="1" applyProtection="1">
      <alignment horizontal="right"/>
      <protection locked="0"/>
    </xf>
    <xf numFmtId="2" fontId="0" fillId="7" borderId="15" xfId="0" applyNumberFormat="1" applyFill="1" applyBorder="1" applyProtection="1">
      <protection locked="0"/>
    </xf>
    <xf numFmtId="164" fontId="0" fillId="7" borderId="2" xfId="0" applyNumberFormat="1" applyFill="1" applyBorder="1" applyProtection="1">
      <protection locked="0"/>
    </xf>
    <xf numFmtId="164" fontId="0" fillId="7" borderId="2" xfId="0" applyNumberFormat="1" applyFill="1" applyBorder="1" applyAlignment="1" applyProtection="1">
      <alignment horizontal="right"/>
      <protection locked="0"/>
    </xf>
    <xf numFmtId="1" fontId="0" fillId="7" borderId="1" xfId="0" applyNumberFormat="1" applyFill="1" applyBorder="1" applyProtection="1">
      <protection locked="0"/>
    </xf>
    <xf numFmtId="1" fontId="0" fillId="7" borderId="2" xfId="0" applyNumberFormat="1" applyFill="1" applyBorder="1" applyProtection="1">
      <protection locked="0"/>
    </xf>
    <xf numFmtId="2" fontId="0" fillId="7" borderId="2" xfId="0" applyNumberFormat="1" applyFill="1" applyBorder="1" applyAlignment="1" applyProtection="1">
      <alignment horizontal="right"/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2" xfId="0" applyNumberFormat="1" applyFill="1" applyBorder="1" applyAlignment="1" applyProtection="1">
      <alignment horizontal="right"/>
      <protection locked="0"/>
    </xf>
    <xf numFmtId="1" fontId="4" fillId="0" borderId="2" xfId="0" applyNumberFormat="1" applyFont="1" applyBorder="1" applyAlignment="1">
      <alignment horizontal="center" vertical="top" wrapText="1"/>
    </xf>
    <xf numFmtId="49" fontId="14" fillId="4" borderId="1" xfId="0" applyNumberFormat="1" applyFont="1" applyFill="1" applyBorder="1" applyProtection="1">
      <protection locked="0"/>
    </xf>
    <xf numFmtId="0" fontId="2" fillId="0" borderId="2" xfId="0" applyFont="1" applyBorder="1"/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7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0" fillId="9" borderId="2" xfId="0" applyFont="1" applyFill="1" applyBorder="1" applyProtection="1">
      <protection locked="0"/>
    </xf>
    <xf numFmtId="0" fontId="0" fillId="10" borderId="1" xfId="0" applyFont="1" applyFill="1" applyBorder="1"/>
    <xf numFmtId="0" fontId="0" fillId="10" borderId="2" xfId="0" applyFill="1" applyBorder="1"/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top" wrapText="1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28515625" style="2" customWidth="1"/>
    <col min="12" max="16384" width="9.140625" style="2"/>
  </cols>
  <sheetData>
    <row r="1" spans="1:12" ht="34.5" customHeight="1" x14ac:dyDescent="0.25">
      <c r="A1" s="1" t="s">
        <v>7</v>
      </c>
      <c r="C1" s="204" t="s">
        <v>78</v>
      </c>
      <c r="D1" s="205"/>
      <c r="E1" s="205"/>
      <c r="F1" s="12" t="s">
        <v>16</v>
      </c>
      <c r="G1" s="2" t="s">
        <v>17</v>
      </c>
      <c r="H1" s="206" t="s">
        <v>79</v>
      </c>
      <c r="I1" s="207"/>
      <c r="J1" s="207"/>
      <c r="K1" s="207"/>
    </row>
    <row r="2" spans="1:12" ht="18" x14ac:dyDescent="0.2">
      <c r="A2" s="35" t="s">
        <v>6</v>
      </c>
      <c r="C2" s="2"/>
      <c r="G2" s="2" t="s">
        <v>18</v>
      </c>
      <c r="H2" s="206" t="s">
        <v>89</v>
      </c>
      <c r="I2" s="207"/>
      <c r="J2" s="207"/>
      <c r="K2" s="20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32</v>
      </c>
      <c r="I4" s="46" t="s">
        <v>33</v>
      </c>
      <c r="J4" s="46" t="s">
        <v>34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2" t="s">
        <v>25</v>
      </c>
      <c r="E6" s="50" t="s">
        <v>80</v>
      </c>
      <c r="F6" s="55">
        <v>70</v>
      </c>
      <c r="G6" s="57">
        <v>4.0599999999999996</v>
      </c>
      <c r="H6" s="57">
        <v>0.52</v>
      </c>
      <c r="I6" s="58">
        <v>21.88</v>
      </c>
      <c r="J6" s="64">
        <v>109.2</v>
      </c>
      <c r="K6" s="194" t="s">
        <v>81</v>
      </c>
      <c r="L6" s="57"/>
    </row>
    <row r="7" spans="1:12" ht="15.75" x14ac:dyDescent="0.25">
      <c r="A7" s="23"/>
      <c r="B7" s="15"/>
      <c r="C7" s="11"/>
      <c r="D7" s="52" t="s">
        <v>21</v>
      </c>
      <c r="E7" s="50" t="s">
        <v>35</v>
      </c>
      <c r="F7" s="55">
        <v>210</v>
      </c>
      <c r="G7" s="57">
        <v>14.07</v>
      </c>
      <c r="H7" s="57">
        <v>8.65</v>
      </c>
      <c r="I7" s="58">
        <v>43.67</v>
      </c>
      <c r="J7" s="64">
        <v>342.4</v>
      </c>
      <c r="K7" s="65" t="s">
        <v>38</v>
      </c>
      <c r="L7" s="57"/>
    </row>
    <row r="8" spans="1:12" ht="15.75" x14ac:dyDescent="0.25">
      <c r="A8" s="23"/>
      <c r="B8" s="15"/>
      <c r="C8" s="11"/>
      <c r="D8" s="53" t="s">
        <v>22</v>
      </c>
      <c r="E8" s="51" t="s">
        <v>57</v>
      </c>
      <c r="F8" s="56">
        <v>222</v>
      </c>
      <c r="G8" s="59">
        <v>0.3</v>
      </c>
      <c r="H8" s="56">
        <v>0</v>
      </c>
      <c r="I8" s="60">
        <v>15.2</v>
      </c>
      <c r="J8" s="56">
        <v>58</v>
      </c>
      <c r="K8" s="54" t="s">
        <v>66</v>
      </c>
      <c r="L8" s="62"/>
    </row>
    <row r="9" spans="1:12" ht="15.75" x14ac:dyDescent="0.25">
      <c r="A9" s="23">
        <v>1</v>
      </c>
      <c r="B9" s="15">
        <v>1</v>
      </c>
      <c r="C9" s="11"/>
      <c r="D9" s="54"/>
      <c r="E9" s="51"/>
      <c r="F9" s="56"/>
      <c r="G9" s="59"/>
      <c r="H9" s="59"/>
      <c r="I9" s="61"/>
      <c r="J9" s="56"/>
      <c r="K9" s="54"/>
      <c r="L9" s="62"/>
    </row>
    <row r="10" spans="1:12" ht="15.75" x14ac:dyDescent="0.25">
      <c r="A10" s="23"/>
      <c r="B10" s="15"/>
      <c r="C10" s="11"/>
      <c r="D10" s="6"/>
      <c r="E10" s="51"/>
      <c r="F10" s="56"/>
      <c r="G10" s="62"/>
      <c r="H10" s="59"/>
      <c r="I10" s="63"/>
      <c r="J10" s="56"/>
      <c r="K10" s="54"/>
      <c r="L10" s="62"/>
    </row>
    <row r="11" spans="1:12" ht="15.7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56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502</v>
      </c>
      <c r="G13" s="19">
        <f t="shared" ref="G13:J13" si="0">SUM(G6:G12)</f>
        <v>18.43</v>
      </c>
      <c r="H13" s="19">
        <f t="shared" si="0"/>
        <v>9.17</v>
      </c>
      <c r="I13" s="19">
        <f t="shared" si="0"/>
        <v>80.75</v>
      </c>
      <c r="J13" s="19">
        <f t="shared" si="0"/>
        <v>509.59999999999997</v>
      </c>
      <c r="K13" s="25"/>
      <c r="L13" s="19"/>
    </row>
    <row r="14" spans="1:12" ht="15.75" x14ac:dyDescent="0.25">
      <c r="A14" s="26"/>
      <c r="B14" s="13"/>
      <c r="C14" s="10"/>
      <c r="D14" s="67"/>
      <c r="E14" s="66"/>
      <c r="F14" s="69"/>
      <c r="G14" s="70"/>
      <c r="H14" s="70"/>
      <c r="I14" s="70"/>
      <c r="J14" s="69"/>
      <c r="K14" s="72"/>
      <c r="L14" s="70"/>
    </row>
    <row r="15" spans="1:12" ht="15.75" x14ac:dyDescent="0.25">
      <c r="A15" s="23"/>
      <c r="B15" s="15"/>
      <c r="C15" s="11"/>
      <c r="D15" s="68"/>
      <c r="E15" s="66"/>
      <c r="F15" s="69"/>
      <c r="G15" s="71"/>
      <c r="H15" s="71"/>
      <c r="I15" s="71"/>
      <c r="J15" s="69"/>
      <c r="K15" s="54"/>
      <c r="L15" s="70"/>
    </row>
    <row r="16" spans="1:12" ht="15.75" x14ac:dyDescent="0.25">
      <c r="A16" s="23"/>
      <c r="B16" s="15"/>
      <c r="C16" s="11"/>
      <c r="D16" s="68"/>
      <c r="E16" s="51"/>
      <c r="F16" s="56"/>
      <c r="G16" s="59"/>
      <c r="H16" s="56"/>
      <c r="I16" s="56"/>
      <c r="J16" s="56"/>
      <c r="K16" s="54"/>
      <c r="L16" s="62"/>
    </row>
    <row r="17" spans="1:12" ht="15.75" x14ac:dyDescent="0.25">
      <c r="A17" s="23"/>
      <c r="B17" s="15"/>
      <c r="C17" s="11"/>
      <c r="D17" s="7"/>
      <c r="E17" s="51"/>
      <c r="F17" s="56"/>
      <c r="G17" s="62"/>
      <c r="H17" s="59"/>
      <c r="I17" s="59"/>
      <c r="J17" s="56"/>
      <c r="K17" s="54"/>
      <c r="L17" s="62"/>
    </row>
    <row r="18" spans="1:12" ht="15.75" x14ac:dyDescent="0.25">
      <c r="A18" s="23"/>
      <c r="B18" s="15"/>
      <c r="C18" s="11"/>
      <c r="D18" s="7"/>
      <c r="E18" s="51"/>
      <c r="F18" s="56"/>
      <c r="G18" s="59"/>
      <c r="H18" s="59"/>
      <c r="I18" s="59"/>
      <c r="J18" s="56"/>
      <c r="K18" s="54"/>
      <c r="L18" s="62"/>
    </row>
    <row r="19" spans="1:12" ht="15" x14ac:dyDescent="0.25">
      <c r="A19" s="23"/>
      <c r="B19" s="15"/>
      <c r="C19" s="11"/>
      <c r="D19" s="7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/>
      <c r="E23" s="9"/>
      <c r="F23" s="193"/>
      <c r="G23" s="19"/>
      <c r="H23" s="19"/>
      <c r="I23" s="19"/>
      <c r="J23" s="19"/>
      <c r="K23" s="25"/>
      <c r="L23" s="19"/>
    </row>
    <row r="24" spans="1:12" ht="15.75" thickBot="1" x14ac:dyDescent="0.25">
      <c r="A24" s="29"/>
      <c r="B24" s="30"/>
      <c r="C24" s="208" t="s">
        <v>4</v>
      </c>
      <c r="D24" s="209"/>
      <c r="E24" s="31"/>
      <c r="F24" s="32">
        <f>F13+F23</f>
        <v>502</v>
      </c>
      <c r="G24" s="32">
        <v>18.43</v>
      </c>
      <c r="H24" s="32">
        <f t="shared" ref="G24:J24" si="1">H13+H23</f>
        <v>9.17</v>
      </c>
      <c r="I24" s="32">
        <f t="shared" si="1"/>
        <v>80.75</v>
      </c>
      <c r="J24" s="32">
        <f t="shared" si="1"/>
        <v>509.59999999999997</v>
      </c>
      <c r="K24" s="32"/>
      <c r="L24" s="32"/>
    </row>
    <row r="25" spans="1:12" ht="15" x14ac:dyDescent="0.25">
      <c r="A25" s="14">
        <v>2</v>
      </c>
      <c r="B25" s="15">
        <v>2</v>
      </c>
      <c r="C25" s="22" t="s">
        <v>20</v>
      </c>
      <c r="D25" s="5" t="s">
        <v>21</v>
      </c>
      <c r="E25" s="73" t="s">
        <v>41</v>
      </c>
      <c r="F25" s="75">
        <v>200</v>
      </c>
      <c r="G25" s="81">
        <v>11.7</v>
      </c>
      <c r="H25" s="79">
        <v>13.6</v>
      </c>
      <c r="I25" s="80">
        <v>26.4</v>
      </c>
      <c r="J25" s="75">
        <v>277</v>
      </c>
      <c r="K25" s="85" t="s">
        <v>43</v>
      </c>
      <c r="L25" s="88"/>
    </row>
    <row r="26" spans="1:12" ht="15" x14ac:dyDescent="0.25">
      <c r="A26" s="14"/>
      <c r="B26" s="15"/>
      <c r="C26" s="11"/>
      <c r="D26" s="7" t="s">
        <v>22</v>
      </c>
      <c r="E26" s="74" t="s">
        <v>42</v>
      </c>
      <c r="F26" s="76">
        <v>200</v>
      </c>
      <c r="G26" s="81">
        <v>4.9000000000000004</v>
      </c>
      <c r="H26" s="82">
        <v>5</v>
      </c>
      <c r="I26" s="83">
        <v>32.5</v>
      </c>
      <c r="J26" s="77">
        <v>190</v>
      </c>
      <c r="K26" s="86" t="s">
        <v>44</v>
      </c>
      <c r="L26" s="89"/>
    </row>
    <row r="27" spans="1:12" ht="15" x14ac:dyDescent="0.25">
      <c r="A27" s="14"/>
      <c r="B27" s="15"/>
      <c r="C27" s="11"/>
      <c r="D27" s="195" t="s">
        <v>82</v>
      </c>
      <c r="E27" s="196" t="s">
        <v>70</v>
      </c>
      <c r="F27" s="77">
        <v>100</v>
      </c>
      <c r="G27" s="81">
        <v>0.4</v>
      </c>
      <c r="H27" s="81">
        <v>0.4</v>
      </c>
      <c r="I27" s="83">
        <v>9.8000000000000007</v>
      </c>
      <c r="J27" s="82">
        <v>47</v>
      </c>
      <c r="K27" s="87" t="s">
        <v>72</v>
      </c>
      <c r="L27" s="89"/>
    </row>
    <row r="28" spans="1:12" ht="15" x14ac:dyDescent="0.25">
      <c r="A28" s="14"/>
      <c r="B28" s="15"/>
      <c r="C28" s="11"/>
      <c r="D28" s="7" t="s">
        <v>23</v>
      </c>
      <c r="E28" s="74" t="s">
        <v>37</v>
      </c>
      <c r="F28" s="77">
        <v>20</v>
      </c>
      <c r="G28" s="81">
        <v>1.7</v>
      </c>
      <c r="H28" s="81">
        <v>0.2</v>
      </c>
      <c r="I28" s="83">
        <v>9.8000000000000007</v>
      </c>
      <c r="J28" s="77">
        <v>48</v>
      </c>
      <c r="K28" s="86" t="s">
        <v>40</v>
      </c>
      <c r="L28" s="89"/>
    </row>
    <row r="29" spans="1:12" ht="15" x14ac:dyDescent="0.25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29</v>
      </c>
      <c r="E32" s="9"/>
      <c r="F32" s="19">
        <f>SUM(F25:F31)</f>
        <v>520</v>
      </c>
      <c r="G32" s="19">
        <f t="shared" ref="G32" si="2">SUM(G25:G31)</f>
        <v>18.7</v>
      </c>
      <c r="H32" s="19">
        <f t="shared" ref="H32" si="3">SUM(H25:H31)</f>
        <v>19.2</v>
      </c>
      <c r="I32" s="19">
        <f t="shared" ref="I32" si="4">SUM(I25:I31)</f>
        <v>78.5</v>
      </c>
      <c r="J32" s="19">
        <f t="shared" ref="J32" si="5">SUM(J25:J31)</f>
        <v>562</v>
      </c>
      <c r="K32" s="25"/>
      <c r="L32" s="19"/>
    </row>
    <row r="33" spans="1:12" ht="15" x14ac:dyDescent="0.25">
      <c r="A33" s="13"/>
      <c r="B33" s="13"/>
      <c r="C33" s="10"/>
      <c r="D33" s="90"/>
      <c r="E33" s="91"/>
      <c r="F33" s="93"/>
      <c r="G33" s="95"/>
      <c r="H33" s="95"/>
      <c r="I33" s="96"/>
      <c r="J33" s="100"/>
      <c r="K33" s="101"/>
      <c r="L33" s="95"/>
    </row>
    <row r="34" spans="1:12" ht="15" x14ac:dyDescent="0.25">
      <c r="A34" s="14"/>
      <c r="B34" s="15"/>
      <c r="C34" s="11"/>
      <c r="D34" s="90"/>
      <c r="E34" s="92"/>
      <c r="F34" s="94"/>
      <c r="G34" s="97"/>
      <c r="H34" s="97"/>
      <c r="I34" s="98"/>
      <c r="J34" s="94"/>
      <c r="K34" s="102"/>
      <c r="L34" s="97"/>
    </row>
    <row r="35" spans="1:12" ht="15" x14ac:dyDescent="0.25">
      <c r="A35" s="14"/>
      <c r="B35" s="15"/>
      <c r="C35" s="11"/>
      <c r="D35" s="90"/>
      <c r="E35" s="92"/>
      <c r="F35" s="94"/>
      <c r="G35" s="97"/>
      <c r="H35" s="97"/>
      <c r="I35" s="98"/>
      <c r="J35" s="94"/>
      <c r="K35" s="102"/>
      <c r="L35" s="97"/>
    </row>
    <row r="36" spans="1:12" ht="15" x14ac:dyDescent="0.25">
      <c r="A36" s="14"/>
      <c r="B36" s="15"/>
      <c r="C36" s="11"/>
      <c r="D36" s="90"/>
      <c r="E36" s="92"/>
      <c r="F36" s="94"/>
      <c r="G36" s="99"/>
      <c r="H36" s="94"/>
      <c r="I36" s="98"/>
      <c r="J36" s="94"/>
      <c r="K36" s="102"/>
      <c r="L36" s="97"/>
    </row>
    <row r="37" spans="1:12" ht="15" x14ac:dyDescent="0.25">
      <c r="A37" s="14"/>
      <c r="B37" s="15"/>
      <c r="C37" s="11"/>
      <c r="D37" s="7"/>
      <c r="E37" s="92"/>
      <c r="F37" s="94"/>
      <c r="G37" s="97"/>
      <c r="H37" s="99"/>
      <c r="I37" s="98"/>
      <c r="J37" s="94"/>
      <c r="K37" s="102"/>
      <c r="L37" s="97"/>
    </row>
    <row r="38" spans="1:12" ht="15" x14ac:dyDescent="0.25">
      <c r="A38" s="14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29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2</v>
      </c>
      <c r="B43" s="33">
        <f>B25</f>
        <v>2</v>
      </c>
      <c r="C43" s="208" t="s">
        <v>4</v>
      </c>
      <c r="D43" s="209"/>
      <c r="E43" s="31"/>
      <c r="F43" s="32">
        <v>520</v>
      </c>
      <c r="G43" s="32">
        <v>18.7</v>
      </c>
      <c r="H43" s="32">
        <v>19.2</v>
      </c>
      <c r="I43" s="32">
        <v>78.5</v>
      </c>
      <c r="J43" s="32">
        <v>562</v>
      </c>
      <c r="K43" s="32"/>
      <c r="L43" s="32"/>
    </row>
    <row r="44" spans="1:12" ht="15.75" thickBot="1" x14ac:dyDescent="0.3">
      <c r="A44" s="20">
        <v>3</v>
      </c>
      <c r="B44" s="21">
        <v>3</v>
      </c>
      <c r="C44" s="22" t="s">
        <v>20</v>
      </c>
      <c r="D44" s="5" t="s">
        <v>21</v>
      </c>
      <c r="E44" s="73" t="s">
        <v>47</v>
      </c>
      <c r="F44" s="75">
        <v>100</v>
      </c>
      <c r="G44" s="103">
        <v>10.1</v>
      </c>
      <c r="H44" s="103">
        <v>8.6</v>
      </c>
      <c r="I44" s="104">
        <v>7.6</v>
      </c>
      <c r="J44" s="213">
        <v>140</v>
      </c>
      <c r="K44" s="40"/>
      <c r="L44" s="39"/>
    </row>
    <row r="45" spans="1:12" ht="15" x14ac:dyDescent="0.25">
      <c r="A45" s="23"/>
      <c r="B45" s="15"/>
      <c r="C45" s="11"/>
      <c r="D45" s="5" t="s">
        <v>26</v>
      </c>
      <c r="E45" s="74" t="s">
        <v>48</v>
      </c>
      <c r="F45" s="77">
        <v>150</v>
      </c>
      <c r="G45" s="105">
        <v>4.5</v>
      </c>
      <c r="H45" s="89">
        <v>6.75</v>
      </c>
      <c r="I45" s="106">
        <v>22.4</v>
      </c>
      <c r="J45" s="75">
        <v>171</v>
      </c>
      <c r="K45" s="85" t="s">
        <v>52</v>
      </c>
      <c r="L45" s="88"/>
    </row>
    <row r="46" spans="1:12" ht="15" x14ac:dyDescent="0.25">
      <c r="A46" s="23"/>
      <c r="B46" s="15"/>
      <c r="C46" s="11"/>
      <c r="D46" s="7" t="s">
        <v>22</v>
      </c>
      <c r="E46" s="74" t="s">
        <v>49</v>
      </c>
      <c r="F46" s="77">
        <v>215</v>
      </c>
      <c r="G46" s="105">
        <v>0.2</v>
      </c>
      <c r="H46" s="77">
        <v>0</v>
      </c>
      <c r="I46" s="107">
        <v>15</v>
      </c>
      <c r="J46" s="77">
        <v>58</v>
      </c>
      <c r="K46" s="86" t="s">
        <v>53</v>
      </c>
      <c r="L46" s="89"/>
    </row>
    <row r="47" spans="1:12" ht="15" x14ac:dyDescent="0.25">
      <c r="A47" s="23"/>
      <c r="B47" s="15"/>
      <c r="C47" s="11"/>
      <c r="D47" s="7" t="s">
        <v>28</v>
      </c>
      <c r="E47" s="74" t="s">
        <v>50</v>
      </c>
      <c r="F47" s="77">
        <v>30</v>
      </c>
      <c r="G47" s="89">
        <v>1.95</v>
      </c>
      <c r="H47" s="105">
        <v>0.3</v>
      </c>
      <c r="I47" s="106">
        <v>12.6</v>
      </c>
      <c r="J47" s="77">
        <v>63</v>
      </c>
      <c r="K47" s="86" t="s">
        <v>39</v>
      </c>
      <c r="L47" s="89"/>
    </row>
    <row r="48" spans="1:12" ht="15" x14ac:dyDescent="0.25">
      <c r="A48" s="23"/>
      <c r="B48" s="15"/>
      <c r="C48" s="11"/>
      <c r="D48" s="7" t="s">
        <v>27</v>
      </c>
      <c r="E48" s="74" t="s">
        <v>51</v>
      </c>
      <c r="F48" s="77">
        <v>20</v>
      </c>
      <c r="G48" s="105">
        <v>1.7</v>
      </c>
      <c r="H48" s="105">
        <v>0.2</v>
      </c>
      <c r="I48" s="106">
        <v>9.8000000000000007</v>
      </c>
      <c r="J48" s="77">
        <v>48</v>
      </c>
      <c r="K48" s="86" t="s">
        <v>40</v>
      </c>
      <c r="L48" s="89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77"/>
      <c r="K49" s="86"/>
      <c r="L49" s="89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29</v>
      </c>
      <c r="E51" s="9"/>
      <c r="F51" s="19">
        <f>SUM(F44:F50)</f>
        <v>515</v>
      </c>
      <c r="G51" s="19">
        <f t="shared" ref="G51" si="6">SUM(G44:G50)</f>
        <v>18.45</v>
      </c>
      <c r="H51" s="19">
        <f t="shared" ref="H51" si="7">SUM(H44:H50)</f>
        <v>15.85</v>
      </c>
      <c r="I51" s="19">
        <f t="shared" ref="I51" si="8">SUM(I44:I50)</f>
        <v>67.400000000000006</v>
      </c>
      <c r="J51" s="19">
        <f>SUM(J44:J50)</f>
        <v>480</v>
      </c>
      <c r="K51" s="25"/>
      <c r="L51" s="19"/>
    </row>
    <row r="52" spans="1:12" ht="15" x14ac:dyDescent="0.25">
      <c r="A52" s="26"/>
      <c r="B52" s="13"/>
      <c r="C52" s="10"/>
      <c r="D52" s="8"/>
      <c r="E52" s="108"/>
      <c r="F52" s="110"/>
      <c r="G52" s="111"/>
      <c r="H52" s="111"/>
      <c r="I52" s="112"/>
      <c r="J52" s="110"/>
      <c r="K52" s="109"/>
      <c r="L52" s="113"/>
    </row>
    <row r="53" spans="1:12" ht="15" x14ac:dyDescent="0.25">
      <c r="A53" s="23"/>
      <c r="B53" s="15"/>
      <c r="C53" s="11"/>
      <c r="D53" s="7"/>
      <c r="E53" s="108"/>
      <c r="F53" s="110"/>
      <c r="G53" s="113"/>
      <c r="H53" s="113"/>
      <c r="I53" s="112"/>
      <c r="J53" s="113"/>
      <c r="K53" s="86"/>
      <c r="L53" s="113"/>
    </row>
    <row r="54" spans="1:12" ht="15" x14ac:dyDescent="0.25">
      <c r="A54" s="23"/>
      <c r="B54" s="15"/>
      <c r="C54" s="11"/>
      <c r="D54" s="7"/>
      <c r="E54" s="74"/>
      <c r="F54" s="77"/>
      <c r="G54" s="89"/>
      <c r="H54" s="89"/>
      <c r="I54" s="106"/>
      <c r="J54" s="105"/>
      <c r="K54" s="86"/>
      <c r="L54" s="89"/>
    </row>
    <row r="55" spans="1:12" ht="15" x14ac:dyDescent="0.25">
      <c r="A55" s="23"/>
      <c r="B55" s="15"/>
      <c r="C55" s="11"/>
      <c r="D55" s="7"/>
      <c r="E55" s="74"/>
      <c r="F55" s="77"/>
      <c r="G55" s="105"/>
      <c r="H55" s="77"/>
      <c r="I55" s="106"/>
      <c r="J55" s="77"/>
      <c r="K55" s="86"/>
      <c r="L55" s="89"/>
    </row>
    <row r="56" spans="1:12" ht="15" x14ac:dyDescent="0.25">
      <c r="A56" s="23"/>
      <c r="B56" s="15"/>
      <c r="C56" s="11"/>
      <c r="D56" s="7"/>
      <c r="E56" s="74"/>
      <c r="F56" s="77"/>
      <c r="G56" s="89"/>
      <c r="H56" s="105"/>
      <c r="I56" s="106"/>
      <c r="J56" s="77"/>
      <c r="K56" s="86"/>
      <c r="L56" s="89"/>
    </row>
    <row r="57" spans="1:12" ht="15" x14ac:dyDescent="0.25">
      <c r="A57" s="23"/>
      <c r="B57" s="15"/>
      <c r="C57" s="11"/>
      <c r="D57" s="7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9">
        <f>A44</f>
        <v>3</v>
      </c>
      <c r="B62" s="30">
        <f>B44</f>
        <v>3</v>
      </c>
      <c r="C62" s="208" t="s">
        <v>4</v>
      </c>
      <c r="D62" s="209"/>
      <c r="E62" s="31"/>
      <c r="F62" s="32">
        <f>F51+F61</f>
        <v>515</v>
      </c>
      <c r="G62" s="32">
        <f t="shared" ref="G62" si="9">G51+G61</f>
        <v>18.45</v>
      </c>
      <c r="H62" s="32">
        <f t="shared" ref="H62" si="10">H51+H61</f>
        <v>15.85</v>
      </c>
      <c r="I62" s="32">
        <f t="shared" ref="I62" si="11">I51+I61</f>
        <v>67.400000000000006</v>
      </c>
      <c r="J62" s="32">
        <f t="shared" ref="J62" si="12">J51+J61</f>
        <v>480</v>
      </c>
      <c r="K62" s="32"/>
      <c r="L62" s="32"/>
    </row>
    <row r="63" spans="1:12" ht="15" x14ac:dyDescent="0.25">
      <c r="A63" s="20">
        <v>4</v>
      </c>
      <c r="B63" s="21">
        <v>4</v>
      </c>
      <c r="C63" s="22" t="s">
        <v>20</v>
      </c>
      <c r="D63" s="115" t="s">
        <v>21</v>
      </c>
      <c r="E63" s="114" t="s">
        <v>88</v>
      </c>
      <c r="F63" s="117">
        <v>200</v>
      </c>
      <c r="G63" s="119">
        <v>14.81</v>
      </c>
      <c r="H63" s="120">
        <v>15.9</v>
      </c>
      <c r="I63" s="121">
        <v>32.049999999999997</v>
      </c>
      <c r="J63" s="120">
        <v>330.4</v>
      </c>
      <c r="K63" s="116" t="s">
        <v>65</v>
      </c>
      <c r="L63" s="119"/>
    </row>
    <row r="64" spans="1:12" ht="15" x14ac:dyDescent="0.25">
      <c r="A64" s="23"/>
      <c r="B64" s="15"/>
      <c r="C64" s="11"/>
      <c r="D64" s="90" t="s">
        <v>22</v>
      </c>
      <c r="E64" s="92" t="s">
        <v>36</v>
      </c>
      <c r="F64" s="118">
        <v>215</v>
      </c>
      <c r="G64" s="99">
        <v>0.2</v>
      </c>
      <c r="H64" s="94">
        <v>0</v>
      </c>
      <c r="I64" s="122">
        <v>15</v>
      </c>
      <c r="J64" s="94">
        <v>58</v>
      </c>
      <c r="K64" s="102" t="s">
        <v>39</v>
      </c>
      <c r="L64" s="97"/>
    </row>
    <row r="65" spans="1:12" ht="15" x14ac:dyDescent="0.25">
      <c r="A65" s="23"/>
      <c r="B65" s="15"/>
      <c r="C65" s="11"/>
      <c r="D65" s="7"/>
      <c r="E65" s="92" t="s">
        <v>54</v>
      </c>
      <c r="F65" s="94">
        <v>200</v>
      </c>
      <c r="G65" s="94">
        <v>1</v>
      </c>
      <c r="H65" s="94">
        <v>0</v>
      </c>
      <c r="I65" s="98">
        <v>21.2</v>
      </c>
      <c r="J65" s="94">
        <v>88</v>
      </c>
      <c r="K65" s="102" t="s">
        <v>40</v>
      </c>
      <c r="L65" s="97"/>
    </row>
    <row r="66" spans="1:12" ht="15" x14ac:dyDescent="0.25">
      <c r="A66" s="23"/>
      <c r="B66" s="15"/>
      <c r="C66" s="11"/>
      <c r="D66" s="7" t="s">
        <v>23</v>
      </c>
      <c r="E66" s="41" t="s">
        <v>37</v>
      </c>
      <c r="F66" s="200">
        <v>20</v>
      </c>
      <c r="G66" s="41">
        <v>1.7</v>
      </c>
      <c r="H66" s="41">
        <v>0.2</v>
      </c>
      <c r="I66" s="41">
        <v>9.8000000000000007</v>
      </c>
      <c r="J66" s="41">
        <v>48</v>
      </c>
      <c r="K66" s="102" t="s">
        <v>40</v>
      </c>
      <c r="L66" s="42"/>
    </row>
    <row r="67" spans="1:12" ht="15" x14ac:dyDescent="0.25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29</v>
      </c>
      <c r="E70" s="9"/>
      <c r="F70" s="19">
        <v>535</v>
      </c>
      <c r="G70" s="19">
        <v>19.5</v>
      </c>
      <c r="H70" s="211">
        <v>40.299999999999997</v>
      </c>
      <c r="I70" s="19">
        <v>98</v>
      </c>
      <c r="J70" s="211">
        <v>537</v>
      </c>
      <c r="K70" s="25"/>
      <c r="L70" s="19"/>
    </row>
    <row r="71" spans="1:12" ht="15" x14ac:dyDescent="0.25">
      <c r="A71" s="26"/>
      <c r="B71" s="13"/>
      <c r="C71" s="10"/>
      <c r="D71" s="90"/>
      <c r="E71" s="91"/>
      <c r="F71" s="93"/>
      <c r="G71" s="95"/>
      <c r="H71" s="95"/>
      <c r="I71" s="96"/>
      <c r="J71" s="100"/>
      <c r="K71" s="101"/>
      <c r="L71" s="95"/>
    </row>
    <row r="72" spans="1:12" ht="15" x14ac:dyDescent="0.25">
      <c r="A72" s="23"/>
      <c r="B72" s="15"/>
      <c r="C72" s="11"/>
      <c r="D72" s="90"/>
      <c r="E72" s="92"/>
      <c r="F72" s="94"/>
      <c r="G72" s="99"/>
      <c r="H72" s="99"/>
      <c r="I72" s="98"/>
      <c r="J72" s="94"/>
      <c r="K72" s="102"/>
      <c r="L72" s="97"/>
    </row>
    <row r="73" spans="1:12" ht="15" x14ac:dyDescent="0.25">
      <c r="A73" s="23"/>
      <c r="B73" s="15"/>
      <c r="C73" s="11"/>
      <c r="D73" s="7"/>
      <c r="E73" s="92"/>
      <c r="F73" s="94"/>
      <c r="G73" s="99"/>
      <c r="H73" s="94"/>
      <c r="I73" s="122"/>
      <c r="J73" s="94"/>
      <c r="K73" s="102"/>
      <c r="L73" s="97"/>
    </row>
    <row r="74" spans="1:12" ht="15" x14ac:dyDescent="0.25">
      <c r="A74" s="23"/>
      <c r="B74" s="15"/>
      <c r="C74" s="11"/>
      <c r="D74" s="7"/>
      <c r="E74" s="92"/>
      <c r="F74" s="94"/>
      <c r="G74" s="97"/>
      <c r="H74" s="99"/>
      <c r="I74" s="98"/>
      <c r="J74" s="94"/>
      <c r="K74" s="102"/>
      <c r="L74" s="97"/>
    </row>
    <row r="75" spans="1:12" ht="15" x14ac:dyDescent="0.25">
      <c r="A75" s="23"/>
      <c r="B75" s="15"/>
      <c r="C75" s="11"/>
      <c r="D75" s="7"/>
      <c r="E75" s="92"/>
      <c r="F75" s="94"/>
      <c r="G75" s="99"/>
      <c r="H75" s="99"/>
      <c r="I75" s="98"/>
      <c r="J75" s="94"/>
      <c r="K75" s="102"/>
      <c r="L75" s="97"/>
    </row>
    <row r="76" spans="1:12" ht="15" x14ac:dyDescent="0.25">
      <c r="A76" s="23"/>
      <c r="B76" s="15"/>
      <c r="C76" s="11"/>
      <c r="D76" s="7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4</v>
      </c>
      <c r="B81" s="30">
        <f>B63</f>
        <v>4</v>
      </c>
      <c r="C81" s="208" t="s">
        <v>4</v>
      </c>
      <c r="D81" s="209"/>
      <c r="E81" s="31"/>
      <c r="F81" s="32">
        <f>F70+F80</f>
        <v>535</v>
      </c>
      <c r="G81" s="32">
        <f t="shared" ref="G81" si="13">G70+G80</f>
        <v>19.5</v>
      </c>
      <c r="H81" s="32">
        <f t="shared" ref="H81" si="14">H70+H80</f>
        <v>40.299999999999997</v>
      </c>
      <c r="I81" s="32">
        <f t="shared" ref="I81" si="15">I70+I80</f>
        <v>98</v>
      </c>
      <c r="J81" s="32">
        <f t="shared" ref="J81" si="16">J70+J80</f>
        <v>537</v>
      </c>
      <c r="K81" s="32"/>
      <c r="L81" s="32"/>
    </row>
    <row r="82" spans="1:12" ht="15.75" thickBot="1" x14ac:dyDescent="0.3">
      <c r="A82" s="20">
        <v>5</v>
      </c>
      <c r="B82" s="21">
        <v>5</v>
      </c>
      <c r="C82" s="22" t="s">
        <v>20</v>
      </c>
      <c r="D82" s="123" t="s">
        <v>21</v>
      </c>
      <c r="E82" s="92" t="s">
        <v>56</v>
      </c>
      <c r="F82" s="94">
        <v>90</v>
      </c>
      <c r="G82" s="97">
        <v>9.0299999999999994</v>
      </c>
      <c r="H82" s="127">
        <v>8.25</v>
      </c>
      <c r="I82" s="128">
        <v>10.64</v>
      </c>
      <c r="J82" s="97">
        <v>192.7</v>
      </c>
      <c r="K82" s="136" t="s">
        <v>59</v>
      </c>
      <c r="L82" s="127"/>
    </row>
    <row r="83" spans="1:12" ht="15" x14ac:dyDescent="0.25">
      <c r="A83" s="23"/>
      <c r="B83" s="15"/>
      <c r="C83" s="11"/>
      <c r="D83" s="123" t="s">
        <v>21</v>
      </c>
      <c r="E83" s="114" t="s">
        <v>45</v>
      </c>
      <c r="F83" s="117">
        <v>150</v>
      </c>
      <c r="G83" s="119">
        <v>5.25</v>
      </c>
      <c r="H83" s="129">
        <v>6.15</v>
      </c>
      <c r="I83" s="121">
        <v>35.299999999999997</v>
      </c>
      <c r="J83" s="117">
        <v>221</v>
      </c>
      <c r="K83" s="137" t="s">
        <v>46</v>
      </c>
      <c r="L83" s="129"/>
    </row>
    <row r="84" spans="1:12" ht="15" x14ac:dyDescent="0.25">
      <c r="A84" s="23"/>
      <c r="B84" s="15"/>
      <c r="C84" s="11"/>
      <c r="D84" s="7" t="s">
        <v>22</v>
      </c>
      <c r="E84" s="92" t="s">
        <v>84</v>
      </c>
      <c r="F84" s="94">
        <v>200</v>
      </c>
      <c r="G84" s="99">
        <v>1.4</v>
      </c>
      <c r="H84" s="130">
        <v>1.6</v>
      </c>
      <c r="I84" s="122">
        <v>22.31</v>
      </c>
      <c r="J84" s="94">
        <v>105</v>
      </c>
      <c r="K84" s="136" t="s">
        <v>85</v>
      </c>
      <c r="L84" s="97"/>
    </row>
    <row r="85" spans="1:12" ht="15" x14ac:dyDescent="0.25">
      <c r="A85" s="23"/>
      <c r="B85" s="15"/>
      <c r="C85" s="11"/>
      <c r="D85" s="7" t="s">
        <v>23</v>
      </c>
      <c r="E85" s="125" t="s">
        <v>50</v>
      </c>
      <c r="F85" s="126">
        <v>30</v>
      </c>
      <c r="G85" s="131">
        <v>1.95</v>
      </c>
      <c r="H85" s="132">
        <v>0.3</v>
      </c>
      <c r="I85" s="133">
        <v>12.6</v>
      </c>
      <c r="J85" s="135">
        <v>63</v>
      </c>
      <c r="K85" s="86" t="s">
        <v>40</v>
      </c>
      <c r="L85" s="131"/>
    </row>
    <row r="86" spans="1:12" ht="15" x14ac:dyDescent="0.25">
      <c r="A86" s="23"/>
      <c r="B86" s="15"/>
      <c r="C86" s="11"/>
      <c r="D86" s="124" t="s">
        <v>25</v>
      </c>
      <c r="E86" s="125" t="s">
        <v>58</v>
      </c>
      <c r="F86" s="126">
        <v>60</v>
      </c>
      <c r="G86" s="131">
        <v>0.84</v>
      </c>
      <c r="H86" s="131">
        <v>3.06</v>
      </c>
      <c r="I86" s="134">
        <v>5.34</v>
      </c>
      <c r="J86" s="132">
        <v>52.8</v>
      </c>
      <c r="K86" s="86" t="s">
        <v>83</v>
      </c>
      <c r="L86" s="131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530</v>
      </c>
      <c r="G89" s="19">
        <f t="shared" ref="G89" si="17">SUM(G82:G88)</f>
        <v>18.47</v>
      </c>
      <c r="H89" s="19">
        <f t="shared" ref="H89" si="18">SUM(H82:H88)</f>
        <v>19.36</v>
      </c>
      <c r="I89" s="19">
        <f t="shared" ref="I89" si="19">SUM(I82:I88)</f>
        <v>86.19</v>
      </c>
      <c r="J89" s="19">
        <f t="shared" ref="J89" si="20">SUM(J82:J88)</f>
        <v>634.5</v>
      </c>
      <c r="K89" s="25"/>
      <c r="L89" s="19"/>
    </row>
    <row r="90" spans="1:12" ht="15" x14ac:dyDescent="0.25">
      <c r="A90" s="26"/>
      <c r="B90" s="13"/>
      <c r="C90" s="10"/>
      <c r="D90" s="123"/>
      <c r="E90" s="91"/>
      <c r="F90" s="93"/>
      <c r="G90" s="100"/>
      <c r="H90" s="95"/>
      <c r="I90" s="138"/>
      <c r="J90" s="93"/>
      <c r="K90" s="101"/>
      <c r="L90" s="95"/>
    </row>
    <row r="91" spans="1:12" ht="15.75" thickBot="1" x14ac:dyDescent="0.3">
      <c r="A91" s="23"/>
      <c r="B91" s="15"/>
      <c r="C91" s="11"/>
      <c r="D91" s="123"/>
      <c r="E91" s="92"/>
      <c r="F91" s="94"/>
      <c r="G91" s="99"/>
      <c r="H91" s="99"/>
      <c r="I91" s="98"/>
      <c r="J91" s="94"/>
      <c r="K91" s="102"/>
      <c r="L91" s="97"/>
    </row>
    <row r="92" spans="1:12" ht="15" x14ac:dyDescent="0.25">
      <c r="A92" s="23"/>
      <c r="B92" s="15"/>
      <c r="C92" s="11"/>
      <c r="D92" s="90"/>
      <c r="E92" s="114"/>
      <c r="F92" s="94"/>
      <c r="G92" s="119"/>
      <c r="H92" s="129"/>
      <c r="I92" s="121"/>
      <c r="J92" s="94"/>
      <c r="K92" s="102"/>
      <c r="L92" s="97"/>
    </row>
    <row r="93" spans="1:12" ht="15" x14ac:dyDescent="0.25">
      <c r="A93" s="23"/>
      <c r="B93" s="15"/>
      <c r="C93" s="11"/>
      <c r="D93" s="90"/>
      <c r="E93" s="92"/>
      <c r="F93" s="94"/>
      <c r="G93" s="99"/>
      <c r="H93" s="94"/>
      <c r="I93" s="98"/>
      <c r="J93" s="94"/>
      <c r="K93" s="102"/>
      <c r="L93" s="97"/>
    </row>
    <row r="94" spans="1:12" ht="15" x14ac:dyDescent="0.25">
      <c r="A94" s="23"/>
      <c r="B94" s="15"/>
      <c r="C94" s="11"/>
      <c r="D94" s="7"/>
      <c r="E94" s="125"/>
      <c r="F94" s="94"/>
      <c r="G94" s="131"/>
      <c r="H94" s="132"/>
      <c r="I94" s="133"/>
      <c r="J94" s="94"/>
      <c r="K94" s="102"/>
      <c r="L94" s="97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9">
        <f>A82</f>
        <v>5</v>
      </c>
      <c r="B100" s="30">
        <f>B82</f>
        <v>5</v>
      </c>
      <c r="C100" s="208" t="s">
        <v>4</v>
      </c>
      <c r="D100" s="209"/>
      <c r="E100" s="31"/>
      <c r="F100" s="32">
        <f>F89+F99</f>
        <v>530</v>
      </c>
      <c r="G100" s="32">
        <f t="shared" ref="G100" si="21">G89+G99</f>
        <v>18.47</v>
      </c>
      <c r="H100" s="32">
        <f t="shared" ref="H100" si="22">H89+H99</f>
        <v>19.36</v>
      </c>
      <c r="I100" s="32">
        <f t="shared" ref="I100" si="23">I89+I99</f>
        <v>86.19</v>
      </c>
      <c r="J100" s="32">
        <f t="shared" ref="J100" si="24">J89+J99</f>
        <v>634.5</v>
      </c>
      <c r="K100" s="32"/>
      <c r="L100" s="32"/>
    </row>
    <row r="101" spans="1:12" ht="15" x14ac:dyDescent="0.25">
      <c r="A101" s="20">
        <v>6</v>
      </c>
      <c r="B101" s="21">
        <v>6</v>
      </c>
      <c r="C101" s="22" t="s">
        <v>20</v>
      </c>
      <c r="D101" s="115" t="s">
        <v>21</v>
      </c>
      <c r="E101" s="73" t="s">
        <v>60</v>
      </c>
      <c r="F101" s="75">
        <v>220</v>
      </c>
      <c r="G101" s="139">
        <v>10.48</v>
      </c>
      <c r="H101" s="79">
        <v>7.3</v>
      </c>
      <c r="I101" s="140">
        <v>39.479999999999997</v>
      </c>
      <c r="J101" s="103">
        <v>314.3</v>
      </c>
      <c r="K101" s="85" t="s">
        <v>62</v>
      </c>
      <c r="L101" s="88"/>
    </row>
    <row r="102" spans="1:12" ht="15" x14ac:dyDescent="0.25">
      <c r="A102" s="23"/>
      <c r="B102" s="15"/>
      <c r="C102" s="11"/>
      <c r="D102" s="7" t="s">
        <v>22</v>
      </c>
      <c r="E102" s="74" t="s">
        <v>57</v>
      </c>
      <c r="F102" s="76">
        <v>222</v>
      </c>
      <c r="G102" s="81">
        <v>0.3</v>
      </c>
      <c r="H102" s="82">
        <v>0</v>
      </c>
      <c r="I102" s="83">
        <v>15.2</v>
      </c>
      <c r="J102" s="77">
        <v>60</v>
      </c>
      <c r="K102" s="86" t="s">
        <v>39</v>
      </c>
      <c r="L102" s="89"/>
    </row>
    <row r="103" spans="1:12" ht="15" x14ac:dyDescent="0.25">
      <c r="A103" s="23"/>
      <c r="B103" s="15"/>
      <c r="C103" s="11"/>
      <c r="D103" s="7" t="s">
        <v>25</v>
      </c>
      <c r="E103" s="74" t="s">
        <v>61</v>
      </c>
      <c r="F103" s="77">
        <v>60</v>
      </c>
      <c r="G103" s="84">
        <v>7.97</v>
      </c>
      <c r="H103" s="81">
        <v>10.8</v>
      </c>
      <c r="I103" s="141">
        <v>20.32</v>
      </c>
      <c r="J103" s="81">
        <v>220.8</v>
      </c>
      <c r="K103" s="87" t="s">
        <v>63</v>
      </c>
      <c r="L103" s="89"/>
    </row>
    <row r="104" spans="1:12" ht="15" x14ac:dyDescent="0.25">
      <c r="A104" s="23"/>
      <c r="B104" s="15"/>
      <c r="C104" s="11"/>
      <c r="D104" s="7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29</v>
      </c>
      <c r="E108" s="9"/>
      <c r="F108" s="19">
        <f>SUM(F101:F107)</f>
        <v>502</v>
      </c>
      <c r="G108" s="19">
        <f t="shared" ref="G108:J108" si="25">SUM(G101:G107)</f>
        <v>18.75</v>
      </c>
      <c r="H108" s="19">
        <f t="shared" si="25"/>
        <v>18.100000000000001</v>
      </c>
      <c r="I108" s="19">
        <f t="shared" si="25"/>
        <v>75</v>
      </c>
      <c r="J108" s="19">
        <f t="shared" si="25"/>
        <v>595.1</v>
      </c>
      <c r="K108" s="25"/>
      <c r="L108" s="19"/>
    </row>
    <row r="109" spans="1:12" ht="15" x14ac:dyDescent="0.25">
      <c r="A109" s="26"/>
      <c r="B109" s="13"/>
      <c r="C109" s="10"/>
      <c r="D109" s="90"/>
      <c r="E109" s="91"/>
      <c r="F109" s="93"/>
      <c r="G109" s="95"/>
      <c r="H109" s="95"/>
      <c r="I109" s="96"/>
      <c r="J109" s="100"/>
      <c r="K109" s="101"/>
      <c r="L109" s="100"/>
    </row>
    <row r="110" spans="1:12" ht="15" x14ac:dyDescent="0.25">
      <c r="A110" s="23"/>
      <c r="B110" s="15"/>
      <c r="C110" s="11"/>
      <c r="D110" s="90"/>
      <c r="E110" s="92"/>
      <c r="F110" s="94"/>
      <c r="G110" s="99"/>
      <c r="H110" s="99"/>
      <c r="I110" s="98"/>
      <c r="J110" s="99"/>
      <c r="K110" s="102"/>
      <c r="L110" s="99"/>
    </row>
    <row r="111" spans="1:12" ht="15" x14ac:dyDescent="0.25">
      <c r="A111" s="23"/>
      <c r="B111" s="15"/>
      <c r="C111" s="11"/>
      <c r="D111" s="90"/>
      <c r="E111" s="92"/>
      <c r="F111" s="94"/>
      <c r="G111" s="99"/>
      <c r="H111" s="97"/>
      <c r="I111" s="98"/>
      <c r="J111" s="94"/>
      <c r="K111" s="102"/>
      <c r="L111" s="94"/>
    </row>
    <row r="112" spans="1:12" ht="15" x14ac:dyDescent="0.25">
      <c r="A112" s="23"/>
      <c r="B112" s="15"/>
      <c r="C112" s="11"/>
      <c r="D112" s="90"/>
      <c r="E112" s="92"/>
      <c r="F112" s="94"/>
      <c r="G112" s="99"/>
      <c r="H112" s="94"/>
      <c r="I112" s="98"/>
      <c r="J112" s="94"/>
      <c r="K112" s="102"/>
      <c r="L112" s="94"/>
    </row>
    <row r="113" spans="1:12" ht="15" x14ac:dyDescent="0.25">
      <c r="A113" s="23"/>
      <c r="B113" s="15"/>
      <c r="C113" s="11"/>
      <c r="D113" s="90"/>
      <c r="E113" s="92"/>
      <c r="F113" s="94"/>
      <c r="G113" s="97"/>
      <c r="H113" s="99"/>
      <c r="I113" s="98"/>
      <c r="J113" s="94"/>
      <c r="K113" s="102"/>
      <c r="L113" s="94"/>
    </row>
    <row r="114" spans="1:12" ht="15" x14ac:dyDescent="0.25">
      <c r="A114" s="23"/>
      <c r="B114" s="15"/>
      <c r="C114" s="11"/>
      <c r="D114" s="7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6</v>
      </c>
      <c r="B119" s="30">
        <f>B101</f>
        <v>6</v>
      </c>
      <c r="C119" s="208" t="s">
        <v>4</v>
      </c>
      <c r="D119" s="209"/>
      <c r="E119" s="31"/>
      <c r="F119" s="32">
        <f>F108+F118</f>
        <v>502</v>
      </c>
      <c r="G119" s="32">
        <f t="shared" ref="G119" si="26">G108+G118</f>
        <v>18.75</v>
      </c>
      <c r="H119" s="32">
        <f t="shared" ref="H119" si="27">H108+H118</f>
        <v>18.100000000000001</v>
      </c>
      <c r="I119" s="32">
        <f t="shared" ref="I119" si="28">I108+I118</f>
        <v>75</v>
      </c>
      <c r="J119" s="32">
        <f t="shared" ref="J119" si="29">J108+J118</f>
        <v>595.1</v>
      </c>
      <c r="K119" s="32"/>
      <c r="L119" s="32"/>
    </row>
    <row r="120" spans="1:12" ht="15.75" thickBot="1" x14ac:dyDescent="0.3">
      <c r="A120" s="14">
        <v>7</v>
      </c>
      <c r="B120" s="15">
        <v>7</v>
      </c>
      <c r="C120" s="22" t="s">
        <v>20</v>
      </c>
      <c r="D120" s="115" t="s">
        <v>21</v>
      </c>
      <c r="E120" s="74" t="s">
        <v>86</v>
      </c>
      <c r="F120" s="77">
        <v>230</v>
      </c>
      <c r="G120" s="81">
        <v>11.5</v>
      </c>
      <c r="H120" s="81">
        <v>15.4</v>
      </c>
      <c r="I120" s="83">
        <v>8.3000000000000007</v>
      </c>
      <c r="J120" s="81">
        <v>300.5</v>
      </c>
      <c r="K120" s="86" t="s">
        <v>65</v>
      </c>
      <c r="L120" s="84"/>
    </row>
    <row r="121" spans="1:12" ht="15" x14ac:dyDescent="0.25">
      <c r="A121" s="14"/>
      <c r="B121" s="15"/>
      <c r="C121" s="11"/>
      <c r="D121" s="7" t="s">
        <v>22</v>
      </c>
      <c r="E121" s="197" t="s">
        <v>49</v>
      </c>
      <c r="F121" s="75">
        <v>215</v>
      </c>
      <c r="G121" s="79">
        <v>0.2</v>
      </c>
      <c r="H121" s="78">
        <v>0</v>
      </c>
      <c r="I121" s="80">
        <v>15</v>
      </c>
      <c r="J121" s="78">
        <v>58</v>
      </c>
      <c r="K121" s="198" t="s">
        <v>39</v>
      </c>
      <c r="L121" s="139"/>
    </row>
    <row r="122" spans="1:12" ht="15" x14ac:dyDescent="0.25">
      <c r="A122" s="14"/>
      <c r="B122" s="15"/>
      <c r="C122" s="11"/>
      <c r="D122" s="7" t="s">
        <v>28</v>
      </c>
      <c r="E122" s="108" t="s">
        <v>50</v>
      </c>
      <c r="F122" s="77">
        <v>30</v>
      </c>
      <c r="G122" s="84">
        <v>1.95</v>
      </c>
      <c r="H122" s="81">
        <v>0.3</v>
      </c>
      <c r="I122" s="83">
        <v>12.6</v>
      </c>
      <c r="J122" s="82">
        <v>63</v>
      </c>
      <c r="K122" s="86" t="s">
        <v>40</v>
      </c>
      <c r="L122" s="84"/>
    </row>
    <row r="123" spans="1:12" ht="15" x14ac:dyDescent="0.25">
      <c r="A123" s="14"/>
      <c r="B123" s="15"/>
      <c r="C123" s="11"/>
      <c r="D123" s="7" t="s">
        <v>27</v>
      </c>
      <c r="E123" s="108" t="s">
        <v>64</v>
      </c>
      <c r="F123" s="110">
        <v>20</v>
      </c>
      <c r="G123" s="142">
        <v>1.7</v>
      </c>
      <c r="H123" s="142">
        <v>0.2</v>
      </c>
      <c r="I123" s="143">
        <v>9.8000000000000007</v>
      </c>
      <c r="J123" s="144">
        <v>48</v>
      </c>
      <c r="K123" s="109" t="s">
        <v>40</v>
      </c>
      <c r="L123" s="113"/>
    </row>
    <row r="124" spans="1:12" ht="15.75" x14ac:dyDescent="0.25">
      <c r="A124" s="14"/>
      <c r="B124" s="15"/>
      <c r="C124" s="11"/>
      <c r="D124" s="6"/>
      <c r="E124" s="51" t="s">
        <v>87</v>
      </c>
      <c r="F124" s="56">
        <v>10</v>
      </c>
      <c r="G124" s="62"/>
      <c r="H124" s="59"/>
      <c r="I124" s="63"/>
      <c r="J124" s="56"/>
      <c r="K124" s="54" t="s">
        <v>40</v>
      </c>
      <c r="L124" s="62"/>
    </row>
    <row r="125" spans="1:12" ht="15.7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56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29</v>
      </c>
      <c r="E127" s="9"/>
      <c r="F127" s="19">
        <f>SUM(F120:F126)</f>
        <v>505</v>
      </c>
      <c r="G127" s="19">
        <f t="shared" ref="G127:J127" si="30">SUM(G120:G126)</f>
        <v>15.349999999999998</v>
      </c>
      <c r="H127" s="19">
        <f t="shared" si="30"/>
        <v>15.9</v>
      </c>
      <c r="I127" s="19">
        <f t="shared" si="30"/>
        <v>45.7</v>
      </c>
      <c r="J127" s="19">
        <f t="shared" si="30"/>
        <v>469.5</v>
      </c>
      <c r="K127" s="25"/>
      <c r="L127" s="19"/>
    </row>
    <row r="128" spans="1:12" ht="15.75" thickBot="1" x14ac:dyDescent="0.3">
      <c r="A128" s="13"/>
      <c r="B128" s="13"/>
      <c r="C128" s="10"/>
      <c r="D128" s="145"/>
      <c r="E128" s="91"/>
      <c r="F128" s="93"/>
      <c r="G128" s="146"/>
      <c r="H128" s="146"/>
      <c r="I128" s="147"/>
      <c r="J128" s="100"/>
      <c r="K128" s="101"/>
      <c r="L128" s="95"/>
    </row>
    <row r="129" spans="1:12" ht="15" x14ac:dyDescent="0.25">
      <c r="A129" s="14"/>
      <c r="B129" s="15"/>
      <c r="C129" s="11"/>
      <c r="D129" s="145"/>
      <c r="E129" s="92"/>
      <c r="F129" s="94"/>
      <c r="G129" s="148"/>
      <c r="H129" s="148"/>
      <c r="I129" s="149"/>
      <c r="J129" s="99"/>
      <c r="K129" s="102"/>
      <c r="L129" s="97"/>
    </row>
    <row r="130" spans="1:12" ht="15" x14ac:dyDescent="0.25">
      <c r="A130" s="14"/>
      <c r="B130" s="15"/>
      <c r="C130" s="11"/>
      <c r="D130" s="145"/>
      <c r="E130" s="92"/>
      <c r="F130" s="94"/>
      <c r="G130" s="150"/>
      <c r="H130" s="146"/>
      <c r="I130" s="151"/>
      <c r="J130" s="99"/>
      <c r="K130" s="102"/>
      <c r="L130" s="97"/>
    </row>
    <row r="131" spans="1:12" ht="15" x14ac:dyDescent="0.25">
      <c r="A131" s="14"/>
      <c r="B131" s="15"/>
      <c r="C131" s="11"/>
      <c r="D131" s="145"/>
      <c r="E131" s="92"/>
      <c r="F131" s="94"/>
      <c r="G131" s="152"/>
      <c r="H131" s="153"/>
      <c r="I131" s="154"/>
      <c r="J131" s="94"/>
      <c r="K131" s="102"/>
      <c r="L131" s="97"/>
    </row>
    <row r="132" spans="1:12" ht="15" x14ac:dyDescent="0.25">
      <c r="A132" s="14"/>
      <c r="B132" s="15"/>
      <c r="C132" s="11"/>
      <c r="D132" s="145"/>
      <c r="E132" s="92"/>
      <c r="F132" s="94"/>
      <c r="G132" s="155"/>
      <c r="H132" s="152"/>
      <c r="I132" s="154"/>
      <c r="J132" s="94"/>
      <c r="K132" s="102"/>
      <c r="L132" s="97"/>
    </row>
    <row r="133" spans="1:12" ht="15" x14ac:dyDescent="0.25">
      <c r="A133" s="14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7</v>
      </c>
      <c r="B138" s="33">
        <f>B120</f>
        <v>7</v>
      </c>
      <c r="C138" s="208" t="s">
        <v>4</v>
      </c>
      <c r="D138" s="209"/>
      <c r="E138" s="31"/>
      <c r="F138" s="32">
        <v>505</v>
      </c>
      <c r="G138" s="32">
        <f t="shared" ref="G138" si="31">G127+G137</f>
        <v>15.349999999999998</v>
      </c>
      <c r="H138" s="32">
        <f t="shared" ref="H138" si="32">H127+H137</f>
        <v>15.9</v>
      </c>
      <c r="I138" s="32">
        <f t="shared" ref="I138" si="33">I127+I137</f>
        <v>45.7</v>
      </c>
      <c r="J138" s="32">
        <f t="shared" ref="J138" si="34">J127+J137</f>
        <v>469.5</v>
      </c>
      <c r="K138" s="32"/>
      <c r="L138" s="32"/>
    </row>
    <row r="139" spans="1:12" ht="15.75" thickBot="1" x14ac:dyDescent="0.3">
      <c r="A139" s="20">
        <v>8</v>
      </c>
      <c r="B139" s="21">
        <v>8</v>
      </c>
      <c r="C139" s="22" t="s">
        <v>20</v>
      </c>
      <c r="D139" s="86" t="s">
        <v>25</v>
      </c>
      <c r="E139" s="74" t="s">
        <v>67</v>
      </c>
      <c r="F139" s="77">
        <v>60</v>
      </c>
      <c r="G139" s="84">
        <v>0.78</v>
      </c>
      <c r="H139" s="84">
        <v>2.44</v>
      </c>
      <c r="I139" s="141">
        <v>5.0999999999999996</v>
      </c>
      <c r="J139" s="81">
        <v>63.6</v>
      </c>
      <c r="K139" s="86" t="s">
        <v>68</v>
      </c>
      <c r="L139" s="84"/>
    </row>
    <row r="140" spans="1:12" ht="15" x14ac:dyDescent="0.25">
      <c r="A140" s="23"/>
      <c r="B140" s="15"/>
      <c r="C140" s="11"/>
      <c r="D140" s="115" t="s">
        <v>21</v>
      </c>
      <c r="E140" s="73" t="s">
        <v>55</v>
      </c>
      <c r="F140" s="75">
        <v>190</v>
      </c>
      <c r="G140" s="139">
        <v>15.44</v>
      </c>
      <c r="H140" s="139">
        <v>18.21</v>
      </c>
      <c r="I140" s="80">
        <v>41.8</v>
      </c>
      <c r="J140" s="79">
        <v>382.5</v>
      </c>
      <c r="K140" s="85" t="s">
        <v>69</v>
      </c>
      <c r="L140" s="139"/>
    </row>
    <row r="141" spans="1:12" ht="15" x14ac:dyDescent="0.25">
      <c r="A141" s="23"/>
      <c r="B141" s="15"/>
      <c r="C141" s="11"/>
      <c r="D141" s="7" t="s">
        <v>22</v>
      </c>
      <c r="E141" s="74" t="s">
        <v>57</v>
      </c>
      <c r="F141" s="77">
        <v>222</v>
      </c>
      <c r="G141" s="81">
        <v>0.3</v>
      </c>
      <c r="H141" s="82">
        <v>0</v>
      </c>
      <c r="I141" s="83">
        <v>15.2</v>
      </c>
      <c r="J141" s="82">
        <v>60</v>
      </c>
      <c r="K141" s="86" t="s">
        <v>66</v>
      </c>
      <c r="L141" s="84"/>
    </row>
    <row r="142" spans="1:12" ht="15.75" customHeight="1" x14ac:dyDescent="0.25">
      <c r="A142" s="23"/>
      <c r="B142" s="15"/>
      <c r="C142" s="11"/>
      <c r="D142" s="7" t="s">
        <v>28</v>
      </c>
      <c r="E142" s="108" t="s">
        <v>50</v>
      </c>
      <c r="F142" s="110">
        <v>30</v>
      </c>
      <c r="G142" s="156">
        <v>1.95</v>
      </c>
      <c r="H142" s="142">
        <v>0.3</v>
      </c>
      <c r="I142" s="143">
        <v>12.6</v>
      </c>
      <c r="J142" s="144">
        <v>63</v>
      </c>
      <c r="K142" s="109" t="s">
        <v>40</v>
      </c>
      <c r="L142" s="113"/>
    </row>
    <row r="143" spans="1:12" ht="15" x14ac:dyDescent="0.25">
      <c r="A143" s="23"/>
      <c r="B143" s="15"/>
      <c r="C143" s="11"/>
      <c r="D143" s="8"/>
      <c r="E143" s="108"/>
      <c r="F143" s="110"/>
      <c r="G143" s="144"/>
      <c r="H143" s="144"/>
      <c r="I143" s="143"/>
      <c r="J143" s="144"/>
      <c r="K143" s="109"/>
      <c r="L143" s="113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502</v>
      </c>
      <c r="G146" s="19">
        <f t="shared" ref="G146:J146" si="35">SUM(G139:G145)</f>
        <v>18.47</v>
      </c>
      <c r="H146" s="19">
        <f t="shared" si="35"/>
        <v>20.950000000000003</v>
      </c>
      <c r="I146" s="19">
        <f t="shared" si="35"/>
        <v>74.699999999999989</v>
      </c>
      <c r="J146" s="19">
        <f t="shared" si="35"/>
        <v>569.1</v>
      </c>
      <c r="K146" s="25"/>
      <c r="L146" s="19"/>
    </row>
    <row r="147" spans="1:12" ht="15" x14ac:dyDescent="0.25">
      <c r="A147" s="26"/>
      <c r="B147" s="13"/>
      <c r="C147" s="10"/>
      <c r="D147" s="90"/>
      <c r="E147" s="91"/>
      <c r="F147" s="93"/>
      <c r="G147" s="95"/>
      <c r="H147" s="95"/>
      <c r="I147" s="96"/>
      <c r="J147" s="100"/>
      <c r="K147" s="101"/>
      <c r="L147" s="95"/>
    </row>
    <row r="148" spans="1:12" ht="15" x14ac:dyDescent="0.25">
      <c r="A148" s="23"/>
      <c r="B148" s="15"/>
      <c r="C148" s="11"/>
      <c r="D148" s="90"/>
      <c r="E148" s="92"/>
      <c r="F148" s="94"/>
      <c r="G148" s="97"/>
      <c r="H148" s="97"/>
      <c r="I148" s="98"/>
      <c r="J148" s="94"/>
      <c r="K148" s="102"/>
      <c r="L148" s="97"/>
    </row>
    <row r="149" spans="1:12" ht="15" x14ac:dyDescent="0.25">
      <c r="A149" s="23"/>
      <c r="B149" s="15"/>
      <c r="C149" s="11"/>
      <c r="D149" s="90"/>
      <c r="E149" s="92"/>
      <c r="F149" s="94"/>
      <c r="G149" s="97"/>
      <c r="H149" s="97"/>
      <c r="I149" s="98"/>
      <c r="J149" s="94"/>
      <c r="K149" s="102"/>
      <c r="L149" s="97"/>
    </row>
    <row r="150" spans="1:12" ht="15" x14ac:dyDescent="0.25">
      <c r="A150" s="23"/>
      <c r="B150" s="15"/>
      <c r="C150" s="11"/>
      <c r="D150" s="90"/>
      <c r="E150" s="92"/>
      <c r="F150" s="94"/>
      <c r="G150" s="99"/>
      <c r="H150" s="94"/>
      <c r="I150" s="98"/>
      <c r="J150" s="94"/>
      <c r="K150" s="102"/>
      <c r="L150" s="97"/>
    </row>
    <row r="151" spans="1:12" ht="15" x14ac:dyDescent="0.25">
      <c r="A151" s="23"/>
      <c r="B151" s="15"/>
      <c r="C151" s="11"/>
      <c r="D151" s="7"/>
      <c r="E151" s="92"/>
      <c r="F151" s="94"/>
      <c r="G151" s="155"/>
      <c r="H151" s="152"/>
      <c r="I151" s="154"/>
      <c r="J151" s="153"/>
      <c r="K151" s="102"/>
      <c r="L151" s="157"/>
    </row>
    <row r="152" spans="1:12" ht="15" x14ac:dyDescent="0.25">
      <c r="A152" s="23"/>
      <c r="B152" s="15"/>
      <c r="C152" s="11"/>
      <c r="D152" s="7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9">
        <f>A139</f>
        <v>8</v>
      </c>
      <c r="B157" s="30">
        <f>B139</f>
        <v>8</v>
      </c>
      <c r="C157" s="208" t="s">
        <v>4</v>
      </c>
      <c r="D157" s="209"/>
      <c r="E157" s="31"/>
      <c r="F157" s="32">
        <f>F146+F156</f>
        <v>502</v>
      </c>
      <c r="G157" s="32">
        <f t="shared" ref="G157" si="36">G146+G156</f>
        <v>18.47</v>
      </c>
      <c r="H157" s="32">
        <f t="shared" ref="H157" si="37">H146+H156</f>
        <v>20.950000000000003</v>
      </c>
      <c r="I157" s="32">
        <f t="shared" ref="I157" si="38">I146+I156</f>
        <v>74.699999999999989</v>
      </c>
      <c r="J157" s="32">
        <f t="shared" ref="J157" si="39">J146+J156</f>
        <v>569.1</v>
      </c>
      <c r="K157" s="32"/>
      <c r="L157" s="32"/>
    </row>
    <row r="158" spans="1:12" ht="15" x14ac:dyDescent="0.25">
      <c r="A158" s="20">
        <v>9</v>
      </c>
      <c r="B158" s="21">
        <v>9</v>
      </c>
      <c r="C158" s="22" t="s">
        <v>20</v>
      </c>
      <c r="D158" s="5" t="s">
        <v>21</v>
      </c>
      <c r="E158" s="73" t="s">
        <v>41</v>
      </c>
      <c r="F158" s="75">
        <v>200</v>
      </c>
      <c r="G158" s="212">
        <v>13.2</v>
      </c>
      <c r="H158" s="212">
        <v>15.4</v>
      </c>
      <c r="I158" s="160">
        <v>32</v>
      </c>
      <c r="J158" s="212">
        <v>317.3</v>
      </c>
      <c r="K158" s="163" t="s">
        <v>71</v>
      </c>
      <c r="L158" s="88"/>
    </row>
    <row r="159" spans="1:12" ht="15" x14ac:dyDescent="0.25">
      <c r="A159" s="23"/>
      <c r="B159" s="15"/>
      <c r="C159" s="11"/>
      <c r="D159" s="7" t="s">
        <v>22</v>
      </c>
      <c r="E159" s="74" t="s">
        <v>36</v>
      </c>
      <c r="F159" s="76">
        <v>215</v>
      </c>
      <c r="G159" s="159">
        <v>0.2</v>
      </c>
      <c r="H159" s="158">
        <v>0</v>
      </c>
      <c r="I159" s="161">
        <v>15</v>
      </c>
      <c r="J159" s="158">
        <v>58</v>
      </c>
      <c r="K159" s="164" t="s">
        <v>39</v>
      </c>
      <c r="L159" s="89"/>
    </row>
    <row r="160" spans="1:12" ht="15" x14ac:dyDescent="0.25">
      <c r="A160" s="23"/>
      <c r="B160" s="15"/>
      <c r="C160" s="11"/>
      <c r="D160" s="7" t="s">
        <v>23</v>
      </c>
      <c r="E160" s="74" t="s">
        <v>64</v>
      </c>
      <c r="F160" s="77">
        <v>20</v>
      </c>
      <c r="G160" s="159">
        <v>1.7</v>
      </c>
      <c r="H160" s="159">
        <v>0.2</v>
      </c>
      <c r="I160" s="161">
        <v>9.8000000000000007</v>
      </c>
      <c r="J160" s="158">
        <v>48</v>
      </c>
      <c r="K160" s="164" t="s">
        <v>40</v>
      </c>
      <c r="L160" s="89"/>
    </row>
    <row r="161" spans="1:12" ht="15" x14ac:dyDescent="0.25">
      <c r="A161" s="23"/>
      <c r="B161" s="15"/>
      <c r="C161" s="11"/>
      <c r="D161" s="7" t="s">
        <v>24</v>
      </c>
      <c r="E161" s="74" t="s">
        <v>70</v>
      </c>
      <c r="F161" s="77">
        <v>100</v>
      </c>
      <c r="G161" s="162">
        <v>0.56000000000000005</v>
      </c>
      <c r="H161" s="162">
        <v>0.56000000000000005</v>
      </c>
      <c r="I161" s="161">
        <v>13.7</v>
      </c>
      <c r="J161" s="159">
        <v>65.8</v>
      </c>
      <c r="K161" s="164" t="s">
        <v>72</v>
      </c>
      <c r="L161" s="89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29</v>
      </c>
      <c r="E165" s="9"/>
      <c r="F165" s="19">
        <f>SUM(F158:F164)</f>
        <v>535</v>
      </c>
      <c r="G165" s="19">
        <f t="shared" ref="G165:J165" si="40">SUM(G158:G164)</f>
        <v>15.659999999999998</v>
      </c>
      <c r="H165" s="19">
        <f t="shared" si="40"/>
        <v>16.16</v>
      </c>
      <c r="I165" s="19">
        <f t="shared" si="40"/>
        <v>70.5</v>
      </c>
      <c r="J165" s="19">
        <f t="shared" si="40"/>
        <v>489.1</v>
      </c>
      <c r="K165" s="25"/>
      <c r="L165" s="19"/>
    </row>
    <row r="166" spans="1:12" ht="15" x14ac:dyDescent="0.25">
      <c r="A166" s="26"/>
      <c r="B166" s="13"/>
      <c r="C166" s="10"/>
      <c r="D166" s="145"/>
      <c r="E166" s="91"/>
      <c r="F166" s="93"/>
      <c r="G166" s="169"/>
      <c r="H166" s="169"/>
      <c r="I166" s="170"/>
      <c r="J166" s="166"/>
      <c r="K166" s="101"/>
      <c r="L166" s="95"/>
    </row>
    <row r="167" spans="1:12" ht="15" x14ac:dyDescent="0.25">
      <c r="A167" s="23"/>
      <c r="B167" s="15"/>
      <c r="C167" s="11"/>
      <c r="D167" s="145"/>
      <c r="E167" s="92"/>
      <c r="F167" s="94"/>
      <c r="G167" s="171"/>
      <c r="H167" s="171"/>
      <c r="I167" s="172"/>
      <c r="J167" s="167"/>
      <c r="K167" s="102"/>
      <c r="L167" s="97"/>
    </row>
    <row r="168" spans="1:12" ht="15" x14ac:dyDescent="0.25">
      <c r="A168" s="23"/>
      <c r="B168" s="15"/>
      <c r="C168" s="11"/>
      <c r="D168" s="145"/>
      <c r="E168" s="92"/>
      <c r="F168" s="94"/>
      <c r="G168" s="173"/>
      <c r="H168" s="167"/>
      <c r="I168" s="174"/>
      <c r="J168" s="167"/>
      <c r="K168" s="102"/>
      <c r="L168" s="97"/>
    </row>
    <row r="169" spans="1:12" ht="15" x14ac:dyDescent="0.25">
      <c r="A169" s="23"/>
      <c r="B169" s="15"/>
      <c r="C169" s="11"/>
      <c r="D169" s="7"/>
      <c r="E169" s="92"/>
      <c r="F169" s="94"/>
      <c r="G169" s="171"/>
      <c r="H169" s="173"/>
      <c r="I169" s="174"/>
      <c r="J169" s="167"/>
      <c r="K169" s="102"/>
      <c r="L169" s="97"/>
    </row>
    <row r="170" spans="1:12" ht="15" x14ac:dyDescent="0.25">
      <c r="A170" s="23"/>
      <c r="B170" s="15"/>
      <c r="C170" s="11"/>
      <c r="D170" s="7"/>
      <c r="E170" s="92"/>
      <c r="F170" s="177"/>
      <c r="G170" s="175"/>
      <c r="H170" s="175"/>
      <c r="I170" s="176"/>
      <c r="J170" s="168"/>
      <c r="K170" s="102"/>
      <c r="L170" s="165"/>
    </row>
    <row r="171" spans="1:12" ht="15" x14ac:dyDescent="0.25">
      <c r="A171" s="23"/>
      <c r="B171" s="15"/>
      <c r="C171" s="11"/>
      <c r="D171" s="7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9</v>
      </c>
      <c r="B176" s="30">
        <f>B158</f>
        <v>9</v>
      </c>
      <c r="C176" s="208" t="s">
        <v>4</v>
      </c>
      <c r="D176" s="209"/>
      <c r="E176" s="31"/>
      <c r="F176" s="32">
        <f>F165+F175</f>
        <v>535</v>
      </c>
      <c r="G176" s="32">
        <f t="shared" ref="G176" si="41">G165+G175</f>
        <v>15.659999999999998</v>
      </c>
      <c r="H176" s="32">
        <f t="shared" ref="H176" si="42">H165+H175</f>
        <v>16.16</v>
      </c>
      <c r="I176" s="32">
        <f t="shared" ref="I176" si="43">I165+I175</f>
        <v>70.5</v>
      </c>
      <c r="J176" s="32">
        <f t="shared" ref="J176" si="44">J165+J175</f>
        <v>489.1</v>
      </c>
      <c r="K176" s="32"/>
      <c r="L176" s="32"/>
    </row>
    <row r="177" spans="1:12" ht="15.75" thickBot="1" x14ac:dyDescent="0.3">
      <c r="A177" s="20">
        <v>10</v>
      </c>
      <c r="B177" s="21">
        <v>10</v>
      </c>
      <c r="C177" s="22" t="s">
        <v>20</v>
      </c>
      <c r="D177" s="201" t="s">
        <v>21</v>
      </c>
      <c r="E177" s="178" t="s">
        <v>73</v>
      </c>
      <c r="F177" s="200">
        <v>90</v>
      </c>
      <c r="G177" s="180">
        <v>10.58</v>
      </c>
      <c r="H177" s="181">
        <v>8</v>
      </c>
      <c r="I177" s="182">
        <v>12.52</v>
      </c>
      <c r="J177" s="186">
        <v>166.8</v>
      </c>
      <c r="K177" s="136" t="s">
        <v>75</v>
      </c>
      <c r="L177" s="39"/>
    </row>
    <row r="178" spans="1:12" ht="15.75" thickBot="1" x14ac:dyDescent="0.3">
      <c r="A178" s="23"/>
      <c r="B178" s="15"/>
      <c r="C178" s="11"/>
      <c r="D178" s="202" t="s">
        <v>26</v>
      </c>
      <c r="E178" s="179" t="s">
        <v>74</v>
      </c>
      <c r="F178" s="189">
        <v>150</v>
      </c>
      <c r="G178" s="183">
        <v>3.75</v>
      </c>
      <c r="H178" s="184">
        <v>6.15</v>
      </c>
      <c r="I178" s="185">
        <v>33.549999999999997</v>
      </c>
      <c r="J178" s="188">
        <v>228</v>
      </c>
      <c r="K178" s="137" t="s">
        <v>76</v>
      </c>
      <c r="L178" s="190"/>
    </row>
    <row r="179" spans="1:12" ht="15" x14ac:dyDescent="0.25">
      <c r="A179" s="23"/>
      <c r="B179" s="15"/>
      <c r="C179" s="11"/>
      <c r="D179" s="203" t="s">
        <v>22</v>
      </c>
      <c r="E179" s="199" t="s">
        <v>57</v>
      </c>
      <c r="F179" s="188">
        <v>222</v>
      </c>
      <c r="G179" s="186">
        <v>1.4</v>
      </c>
      <c r="H179" s="187">
        <v>1.6</v>
      </c>
      <c r="I179" s="182">
        <v>22.31</v>
      </c>
      <c r="J179" s="189">
        <v>105</v>
      </c>
      <c r="K179" s="136" t="s">
        <v>77</v>
      </c>
      <c r="L179" s="184"/>
    </row>
    <row r="180" spans="1:12" ht="15" x14ac:dyDescent="0.25">
      <c r="A180" s="23"/>
      <c r="B180" s="15"/>
      <c r="C180" s="11"/>
      <c r="D180" s="7" t="s">
        <v>28</v>
      </c>
      <c r="E180" s="74" t="s">
        <v>50</v>
      </c>
      <c r="F180" s="189">
        <v>30</v>
      </c>
      <c r="G180" s="84">
        <v>1.95</v>
      </c>
      <c r="H180" s="81">
        <v>0.3</v>
      </c>
      <c r="I180" s="83">
        <v>12.6</v>
      </c>
      <c r="J180" s="82">
        <v>63</v>
      </c>
      <c r="K180" s="86" t="s">
        <v>40</v>
      </c>
      <c r="L180" s="180"/>
    </row>
    <row r="181" spans="1:12" ht="15" x14ac:dyDescent="0.25">
      <c r="A181" s="23"/>
      <c r="B181" s="15"/>
      <c r="C181" s="11"/>
      <c r="D181" s="7" t="s">
        <v>27</v>
      </c>
      <c r="E181" s="108" t="s">
        <v>64</v>
      </c>
      <c r="F181" s="110">
        <v>20</v>
      </c>
      <c r="G181" s="142">
        <v>1.7</v>
      </c>
      <c r="H181" s="142">
        <v>0.2</v>
      </c>
      <c r="I181" s="143">
        <v>9.8000000000000007</v>
      </c>
      <c r="J181" s="144">
        <v>48</v>
      </c>
      <c r="K181" s="109" t="s">
        <v>40</v>
      </c>
      <c r="L181" s="84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18" t="s">
        <v>29</v>
      </c>
      <c r="E183" s="9"/>
      <c r="F183" s="19">
        <v>512</v>
      </c>
      <c r="G183" s="19">
        <v>18.28</v>
      </c>
      <c r="H183" s="19">
        <v>14.65</v>
      </c>
      <c r="I183" s="19">
        <v>83.67</v>
      </c>
      <c r="J183" s="19">
        <v>565.79999999999995</v>
      </c>
      <c r="K183" s="25"/>
      <c r="L183" s="42"/>
    </row>
    <row r="184" spans="1:12" ht="15.75" customHeight="1" x14ac:dyDescent="0.25">
      <c r="A184" s="24"/>
      <c r="B184" s="17"/>
      <c r="C184" s="8"/>
      <c r="D184" s="145"/>
      <c r="E184" s="91"/>
      <c r="F184" s="93"/>
      <c r="G184" s="95"/>
      <c r="H184" s="95"/>
      <c r="I184" s="96"/>
      <c r="J184" s="100"/>
      <c r="K184" s="43"/>
      <c r="L184" s="95"/>
    </row>
    <row r="185" spans="1:12" ht="15" x14ac:dyDescent="0.25">
      <c r="A185" s="26"/>
      <c r="B185" s="13"/>
      <c r="C185" s="10"/>
      <c r="D185" s="145"/>
      <c r="E185" s="91"/>
      <c r="F185" s="93"/>
      <c r="G185" s="95"/>
      <c r="H185" s="95"/>
      <c r="I185" s="96"/>
      <c r="J185" s="100"/>
      <c r="K185" s="43"/>
      <c r="L185" s="95"/>
    </row>
    <row r="186" spans="1:12" ht="15" x14ac:dyDescent="0.25">
      <c r="A186" s="23"/>
      <c r="B186" s="15"/>
      <c r="C186" s="11"/>
      <c r="D186" s="145"/>
      <c r="E186" s="92"/>
      <c r="F186" s="94"/>
      <c r="G186" s="97"/>
      <c r="H186" s="97"/>
      <c r="I186" s="98"/>
      <c r="J186" s="99"/>
      <c r="K186" s="43"/>
      <c r="L186" s="97"/>
    </row>
    <row r="187" spans="1:12" ht="15" x14ac:dyDescent="0.25">
      <c r="A187" s="23"/>
      <c r="B187" s="15"/>
      <c r="C187" s="11"/>
      <c r="D187" s="145"/>
      <c r="E187" s="92"/>
      <c r="F187" s="94"/>
      <c r="G187" s="97"/>
      <c r="H187" s="99"/>
      <c r="I187" s="128"/>
      <c r="J187" s="94"/>
      <c r="K187" s="43"/>
      <c r="L187" s="97"/>
    </row>
    <row r="188" spans="1:12" ht="15" x14ac:dyDescent="0.25">
      <c r="A188" s="23"/>
      <c r="B188" s="15"/>
      <c r="C188" s="11"/>
      <c r="D188" s="145"/>
      <c r="E188" s="92"/>
      <c r="F188" s="94"/>
      <c r="G188" s="99"/>
      <c r="H188" s="94"/>
      <c r="I188" s="98"/>
      <c r="J188" s="94"/>
      <c r="K188" s="43"/>
      <c r="L188" s="97"/>
    </row>
    <row r="189" spans="1:12" ht="15" x14ac:dyDescent="0.25">
      <c r="A189" s="23"/>
      <c r="B189" s="15"/>
      <c r="C189" s="11"/>
      <c r="D189" s="7"/>
      <c r="E189" s="191"/>
      <c r="F189" s="177"/>
      <c r="G189" s="146"/>
      <c r="H189" s="150"/>
      <c r="I189" s="151"/>
      <c r="J189" s="192"/>
      <c r="K189" s="43"/>
      <c r="L189" s="146"/>
    </row>
    <row r="190" spans="1:12" ht="15" x14ac:dyDescent="0.25">
      <c r="A190" s="23"/>
      <c r="B190" s="15"/>
      <c r="C190" s="11"/>
      <c r="D190" s="7"/>
      <c r="E190" s="92"/>
      <c r="F190" s="177"/>
      <c r="G190" s="150"/>
      <c r="H190" s="150"/>
      <c r="I190" s="151"/>
      <c r="J190" s="192"/>
      <c r="K190" s="43"/>
      <c r="L190" s="165"/>
    </row>
    <row r="191" spans="1:12" ht="15" x14ac:dyDescent="0.25">
      <c r="A191" s="23"/>
      <c r="B191" s="15"/>
      <c r="C191" s="11"/>
      <c r="D191" s="7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29">
        <f>A177</f>
        <v>10</v>
      </c>
      <c r="B195" s="30">
        <f>B177</f>
        <v>10</v>
      </c>
      <c r="C195" s="208" t="s">
        <v>4</v>
      </c>
      <c r="D195" s="209"/>
      <c r="E195" s="31"/>
      <c r="F195" s="32">
        <v>512</v>
      </c>
      <c r="G195" s="32">
        <v>18.28</v>
      </c>
      <c r="H195" s="32">
        <v>14.65</v>
      </c>
      <c r="I195" s="32">
        <v>83.67</v>
      </c>
      <c r="J195" s="32">
        <v>565.79999999999995</v>
      </c>
      <c r="K195" s="32">
        <v>13.2</v>
      </c>
      <c r="L195" s="32"/>
    </row>
    <row r="196" spans="1:12" x14ac:dyDescent="0.2">
      <c r="A196" s="27"/>
      <c r="B196" s="28"/>
      <c r="C196" s="210" t="s">
        <v>5</v>
      </c>
      <c r="D196" s="210"/>
      <c r="E196" s="210"/>
      <c r="F196" s="34">
        <f>(F24+F43+F62+F81+F100+F119+F138+F157+F176+F195)/(IF(F24=0,0,1)+IF(F43=0,0,1)+IF(F62=0,0,1)+IF(F81=0,0,1)+IF(F100=0,0,1)+IF(F119=0,0,1)+IF(F138=0,0,1)+IF(F157=0,0,1)+IF(F176=0,0,1)+IF(F195=0,0,1))</f>
        <v>515.79999999999995</v>
      </c>
      <c r="G196" s="34">
        <f t="shared" ref="G196:J196" si="45">(G24+G43+G62+G81+G100+G119+G138+G157+G176+G195)/(IF(G24=0,0,1)+IF(G43=0,0,1)+IF(G62=0,0,1)+IF(G81=0,0,1)+IF(G100=0,0,1)+IF(G119=0,0,1)+IF(G138=0,0,1)+IF(G157=0,0,1)+IF(G176=0,0,1)+IF(G195=0,0,1))</f>
        <v>18.006</v>
      </c>
      <c r="H196" s="34">
        <f t="shared" si="45"/>
        <v>18.963999999999999</v>
      </c>
      <c r="I196" s="34">
        <f t="shared" si="45"/>
        <v>76.040999999999997</v>
      </c>
      <c r="J196" s="34">
        <f t="shared" si="45"/>
        <v>541.17000000000007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2025-01-13T10:26:14Z</dcterms:modified>
</cp:coreProperties>
</file>